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List1!$A$1:$H$559</definedName>
  </definedNames>
  <calcPr calcId="162913"/>
</workbook>
</file>

<file path=xl/calcChain.xml><?xml version="1.0" encoding="utf-8"?>
<calcChain xmlns="http://schemas.openxmlformats.org/spreadsheetml/2006/main">
  <c r="C4" i="1" l="1"/>
  <c r="F451" i="1"/>
  <c r="G451" i="1"/>
  <c r="H451" i="1"/>
  <c r="F452" i="1"/>
  <c r="G452" i="1"/>
  <c r="H452" i="1"/>
  <c r="F453" i="1"/>
  <c r="G453" i="1"/>
  <c r="H453" i="1"/>
  <c r="F450" i="1" l="1"/>
  <c r="G450" i="1"/>
  <c r="H450" i="1"/>
  <c r="F394" i="1"/>
  <c r="G394" i="1"/>
  <c r="H394" i="1"/>
  <c r="F206" i="1"/>
  <c r="G206" i="1"/>
  <c r="H206" i="1"/>
  <c r="F207" i="1"/>
  <c r="G207" i="1"/>
  <c r="H207" i="1"/>
  <c r="F121" i="1"/>
  <c r="G121" i="1"/>
  <c r="H121" i="1"/>
  <c r="D4" i="1" l="1"/>
  <c r="E4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187" i="1"/>
  <c r="G187" i="1"/>
  <c r="H187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514" i="1" l="1"/>
  <c r="G514" i="1"/>
  <c r="H514" i="1"/>
  <c r="F511" i="1"/>
  <c r="G511" i="1"/>
  <c r="H511" i="1"/>
  <c r="F512" i="1"/>
  <c r="G512" i="1"/>
  <c r="H512" i="1"/>
  <c r="F513" i="1"/>
  <c r="G513" i="1"/>
  <c r="H513" i="1"/>
  <c r="F432" i="1"/>
  <c r="G432" i="1"/>
  <c r="H432" i="1"/>
  <c r="F433" i="1"/>
  <c r="G433" i="1"/>
  <c r="H433" i="1"/>
  <c r="F434" i="1"/>
  <c r="G434" i="1"/>
  <c r="H434" i="1"/>
  <c r="F372" i="1"/>
  <c r="G372" i="1"/>
  <c r="H372" i="1"/>
  <c r="F373" i="1"/>
  <c r="G373" i="1"/>
  <c r="H373" i="1"/>
  <c r="F374" i="1"/>
  <c r="G374" i="1"/>
  <c r="H374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F275" i="1" l="1"/>
  <c r="G275" i="1"/>
  <c r="H275" i="1"/>
  <c r="H475" i="1" l="1"/>
  <c r="H472" i="1"/>
  <c r="H489" i="1"/>
  <c r="H490" i="1"/>
  <c r="H491" i="1"/>
  <c r="H492" i="1"/>
  <c r="H484" i="1"/>
  <c r="G463" i="1"/>
  <c r="H463" i="1"/>
  <c r="G464" i="1"/>
  <c r="H464" i="1"/>
  <c r="G465" i="1"/>
  <c r="H465" i="1"/>
  <c r="G466" i="1"/>
  <c r="H466" i="1"/>
  <c r="G467" i="1"/>
  <c r="H467" i="1"/>
  <c r="F463" i="1"/>
  <c r="F464" i="1"/>
  <c r="G472" i="1"/>
  <c r="G473" i="1"/>
  <c r="G474" i="1"/>
  <c r="G475" i="1"/>
  <c r="G476" i="1"/>
  <c r="G477" i="1"/>
  <c r="F472" i="1"/>
  <c r="F473" i="1"/>
  <c r="F474" i="1"/>
  <c r="F475" i="1"/>
  <c r="F476" i="1"/>
  <c r="G484" i="1"/>
  <c r="G485" i="1"/>
  <c r="G486" i="1"/>
  <c r="G487" i="1"/>
  <c r="G488" i="1"/>
  <c r="G489" i="1"/>
  <c r="G490" i="1"/>
  <c r="G491" i="1"/>
  <c r="G492" i="1"/>
  <c r="F484" i="1"/>
  <c r="F485" i="1"/>
  <c r="F486" i="1"/>
  <c r="F487" i="1"/>
  <c r="F488" i="1"/>
  <c r="F489" i="1"/>
  <c r="F490" i="1"/>
  <c r="F491" i="1"/>
  <c r="F492" i="1"/>
  <c r="F446" i="1"/>
  <c r="F447" i="1"/>
  <c r="F445" i="1"/>
  <c r="F127" i="1"/>
  <c r="G127" i="1"/>
  <c r="H127" i="1"/>
  <c r="F128" i="1"/>
  <c r="G128" i="1"/>
  <c r="H128" i="1"/>
  <c r="F129" i="1"/>
  <c r="G129" i="1"/>
  <c r="H129" i="1"/>
  <c r="F4" i="1" l="1"/>
  <c r="H205" i="1"/>
  <c r="G205" i="1"/>
  <c r="F205" i="1"/>
  <c r="H204" i="1"/>
  <c r="G204" i="1"/>
  <c r="F204" i="1"/>
  <c r="H213" i="1"/>
  <c r="G213" i="1"/>
  <c r="F213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481" i="1"/>
  <c r="G481" i="1"/>
  <c r="F481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F541" i="1"/>
  <c r="G541" i="1"/>
  <c r="H541" i="1"/>
  <c r="F365" i="1"/>
  <c r="G365" i="1"/>
  <c r="H365" i="1"/>
  <c r="F510" i="1" l="1"/>
  <c r="G510" i="1"/>
  <c r="H510" i="1"/>
  <c r="H556" i="1" l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88" i="1"/>
  <c r="H487" i="1"/>
  <c r="H486" i="1"/>
  <c r="H485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F477" i="1"/>
  <c r="H476" i="1"/>
  <c r="H474" i="1"/>
  <c r="H473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F467" i="1"/>
  <c r="F466" i="1"/>
  <c r="F465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49" i="1"/>
  <c r="G449" i="1"/>
  <c r="F449" i="1"/>
  <c r="H448" i="1"/>
  <c r="G448" i="1"/>
  <c r="F448" i="1"/>
  <c r="H447" i="1"/>
  <c r="G447" i="1"/>
  <c r="H446" i="1"/>
  <c r="G446" i="1"/>
  <c r="H445" i="1"/>
  <c r="G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<sst xmlns="http://schemas.openxmlformats.org/spreadsheetml/2006/main" count="1111" uniqueCount="452">
  <si>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</si>
  <si>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</si>
  <si>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</si>
  <si>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</si>
  <si>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</si>
  <si>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</si>
  <si>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</si>
  <si>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</si>
  <si>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</si>
  <si>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</si>
  <si>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</si>
  <si>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</si>
  <si>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</si>
  <si>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</si>
  <si>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</si>
  <si>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</si>
  <si>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</si>
  <si>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</si>
  <si>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</si>
  <si>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</si>
  <si>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</si>
  <si>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</si>
  <si>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</si>
  <si>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</si>
  <si>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</si>
  <si>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</si>
  <si>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</si>
  <si>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</si>
  <si>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</si>
  <si>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</si>
  <si>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</si>
  <si>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</si>
  <si>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</si>
  <si>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</si>
  <si>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</si>
  <si>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</si>
  <si>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</si>
  <si>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</si>
  <si>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</si>
  <si>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</si>
  <si>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</si>
  <si>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</si>
  <si>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</si>
  <si>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</si>
  <si>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</si>
  <si>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</si>
  <si>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</si>
  <si>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</si>
  <si>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</si>
  <si>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</si>
  <si>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</si>
  <si>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</si>
  <si>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</si>
  <si>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</si>
  <si>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</si>
  <si>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</si>
  <si>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</si>
  <si>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</si>
  <si>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</si>
  <si>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</si>
  <si>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</si>
  <si>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</si>
  <si>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</si>
  <si>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</si>
  <si>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</si>
  <si>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</si>
  <si>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</si>
  <si>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</si>
  <si>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</si>
  <si>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</si>
  <si>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</si>
  <si>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</si>
  <si>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</si>
  <si>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</si>
  <si>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</si>
  <si>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</si>
  <si>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</si>
  <si>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</si>
  <si>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</si>
  <si>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</si>
  <si>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</si>
  <si>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</si>
  <si>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</si>
  <si>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</si>
  <si>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</si>
  <si>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</si>
  <si>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</si>
  <si>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</si>
  <si>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</si>
  <si>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</si>
  <si>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</si>
  <si>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</si>
  <si>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</si>
  <si>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</si>
  <si>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</si>
  <si>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</si>
  <si>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</si>
  <si>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</si>
  <si>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</si>
  <si>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</si>
  <si>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</si>
  <si>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</si>
  <si>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</si>
  <si>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</si>
  <si>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</si>
  <si>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</si>
  <si>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</si>
  <si>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</si>
  <si>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</si>
  <si>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</si>
  <si>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</si>
  <si>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</si>
  <si>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</si>
  <si>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</si>
  <si>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</si>
  <si>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</si>
  <si>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</si>
  <si>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</si>
  <si>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</si>
  <si>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</si>
  <si>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</si>
  <si>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</si>
  <si>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</si>
  <si>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</si>
  <si>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</si>
  <si>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</si>
  <si>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</si>
  <si>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</si>
  <si>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</si>
  <si>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</si>
  <si>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</si>
  <si>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</si>
  <si>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</si>
  <si>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</si>
  <si>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</si>
  <si>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</si>
  <si>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</si>
  <si>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</si>
  <si>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</si>
  <si>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</si>
  <si>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</si>
  <si>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</si>
  <si>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</si>
  <si>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</si>
  <si>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</si>
  <si>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</si>
  <si>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</si>
  <si>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</si>
  <si>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</si>
  <si>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</si>
  <si>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</si>
  <si>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</si>
  <si>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</si>
  <si>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</si>
  <si>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</si>
  <si>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</si>
  <si>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</si>
  <si>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</si>
  <si>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</si>
  <si>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</si>
  <si>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</si>
  <si>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</si>
  <si>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</si>
  <si>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</si>
  <si>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</si>
  <si>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</si>
  <si>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</si>
  <si>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</si>
  <si>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</si>
  <si>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</si>
  <si>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</si>
  <si>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</si>
  <si>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</si>
  <si>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</si>
  <si>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</si>
  <si>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</si>
  <si>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</si>
  <si>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</si>
  <si>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</si>
  <si>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</si>
  <si>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</si>
  <si>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</si>
  <si>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</si>
  <si>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</si>
  <si>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</si>
  <si>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</si>
  <si>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</si>
  <si>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</si>
  <si>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</si>
  <si>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</si>
  <si>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</si>
  <si>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</si>
  <si>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</si>
  <si>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</si>
  <si>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</si>
  <si>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</si>
  <si>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</si>
  <si>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</si>
  <si>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</si>
  <si>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</si>
  <si>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</si>
  <si>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</si>
  <si>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</si>
  <si>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</si>
  <si>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</si>
  <si>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</si>
  <si>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</si>
  <si>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</si>
  <si>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</si>
  <si>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</si>
  <si>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</si>
  <si>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</si>
  <si>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</si>
  <si>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</si>
  <si>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</si>
  <si>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</si>
  <si>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</si>
  <si>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</si>
  <si>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</si>
  <si>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</si>
  <si>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</si>
  <si>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</si>
  <si>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</si>
  <si>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</si>
  <si>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</si>
  <si>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</si>
  <si>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</si>
  <si>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</si>
  <si>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</si>
  <si>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</si>
  <si>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</si>
  <si>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</si>
  <si>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</si>
  <si>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</si>
  <si>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</si>
  <si>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</si>
  <si>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</si>
  <si>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</si>
  <si>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</si>
  <si>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</si>
  <si>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</si>
  <si>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</si>
  <si>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</si>
  <si>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</si>
  <si>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</si>
  <si>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</si>
  <si>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</si>
  <si>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</si>
  <si>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</si>
  <si>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</si>
  <si>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</si>
  <si>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</si>
  <si>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</si>
  <si>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</si>
  <si>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</si>
  <si>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</si>
  <si>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</si>
  <si>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</si>
  <si>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</si>
  <si>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</si>
  <si>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</si>
  <si>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</si>
  <si>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</si>
  <si>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</si>
  <si>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</si>
  <si>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</si>
  <si>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</si>
  <si>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</si>
  <si>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</si>
  <si>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</si>
  <si>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</si>
  <si>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</si>
  <si>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</si>
  <si>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</si>
  <si>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</si>
  <si>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</si>
  <si>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</si>
  <si>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</si>
  <si>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</si>
  <si>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</si>
  <si>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</si>
  <si>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</si>
  <si>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</si>
  <si>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</si>
  <si>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</si>
  <si>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</si>
  <si>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</si>
  <si>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</si>
  <si>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</si>
  <si>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</si>
  <si>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</si>
  <si>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</si>
  <si>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</si>
  <si>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</si>
  <si>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</si>
  <si>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</si>
  <si>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</si>
  <si>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</si>
  <si>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</si>
  <si>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</si>
  <si>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</si>
  <si>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</si>
  <si>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</si>
  <si>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</si>
  <si>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</si>
  <si>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</si>
  <si>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</si>
  <si>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</si>
  <si>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</si>
  <si>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</si>
  <si>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</si>
  <si>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</si>
  <si>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</si>
  <si>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</si>
  <si>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</si>
  <si>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</si>
  <si>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</si>
  <si>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</si>
  <si>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</si>
  <si>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</si>
  <si>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</si>
  <si>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</si>
  <si>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</si>
  <si>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</si>
  <si>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</si>
  <si>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</si>
  <si>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</si>
  <si>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</si>
  <si>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</si>
  <si>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</si>
  <si>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</si>
  <si>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</si>
  <si>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</si>
  <si>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</si>
  <si>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</si>
  <si>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</si>
  <si>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</si>
  <si>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</si>
  <si>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</si>
  <si>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</si>
  <si>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</si>
  <si>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</si>
  <si>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</si>
  <si>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</si>
  <si>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</si>
  <si>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</si>
  <si>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</si>
  <si>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</si>
  <si>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</si>
  <si>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</si>
  <si>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</si>
  <si>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</si>
  <si>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</si>
  <si>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</si>
  <si>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</si>
  <si>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</si>
  <si>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</si>
  <si>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</si>
  <si>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</si>
  <si>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</si>
  <si>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</si>
  <si>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</si>
  <si>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</si>
  <si>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</si>
  <si>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</si>
  <si>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</si>
  <si>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</si>
  <si>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</si>
  <si>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</si>
  <si>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</si>
  <si>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</si>
  <si>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</si>
  <si>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</si>
  <si>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</si>
  <si>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</si>
  <si>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</si>
  <si>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</si>
  <si>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</si>
  <si>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</si>
  <si>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</si>
  <si>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</si>
  <si>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</si>
  <si>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</si>
  <si>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</si>
  <si>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</si>
  <si>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</si>
  <si>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</si>
  <si>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</si>
  <si>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</si>
  <si>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</si>
  <si>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</si>
  <si>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</si>
  <si>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</si>
  <si>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</si>
  <si>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</si>
  <si>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</si>
  <si>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</si>
  <si>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</si>
  <si>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</si>
  <si>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</si>
  <si>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</si>
  <si>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</si>
  <si>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</si>
  <si>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</si>
  <si>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</si>
  <si>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</si>
  <si>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</si>
  <si>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</si>
  <si>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</si>
  <si>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</si>
  <si>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</si>
  <si>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</si>
  <si>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</si>
  <si>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</si>
  <si>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</si>
  <si>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</si>
  <si>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</si>
  <si>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</si>
  <si>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</si>
  <si>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</si>
  <si>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</si>
  <si>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</si>
  <si>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</si>
  <si>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</si>
  <si>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</si>
  <si>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03910</t>
  </si>
  <si>
    <t>Državna vatrogasna škola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</si>
  <si>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</si>
  <si>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</si>
  <si>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</si>
  <si>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</si>
  <si>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</si>
  <si>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</si>
  <si>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</si>
  <si>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</si>
  <si>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</si>
  <si>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</si>
  <si>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</si>
  <si>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</si>
  <si>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</si>
  <si>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</si>
  <si>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</si>
  <si>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</si>
  <si>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</si>
  <si>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</si>
  <si>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</si>
  <si>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</si>
  <si>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10208</t>
  </si>
  <si>
    <t>Proračunski  korisnici u socijalnoj skrbi</t>
  </si>
  <si>
    <t>Mjesečni izvještaj po organizacijskoj klasifikaciji Državnog proračuna i računima 3 i 4 ekonomske klasifikacije za razdoblje siječanj-travanj 2020. i 2021. godine</t>
  </si>
  <si>
    <t>Siječanj-travanj
2020.</t>
  </si>
  <si>
    <t>Siječanj-travanj
2021.*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</si>
</sst>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59" sqref="D559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449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450</v>
      </c>
      <c r="D3" s="9" t="s">
        <v>417</v>
      </c>
      <c r="E3" s="9" t="s">
        <v>451</v>
      </c>
      <c r="F3" s="10" t="s">
        <v>418</v>
      </c>
      <c r="G3" s="10" t="s">
        <v>419</v>
      </c>
      <c r="H3" s="11" t="s">
        <v>420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+C5+C9+C13+C17+C21+C25+C29+C33+C76+C94+C95+C99+C103+C110+C114+C118+C122+C126+C133+C137+C147+C151+C155+C159+C163+C194+C207+C217+C269+C282+C313+C353+C387+C391+C395+C447+C453+C457+C514+C518+C522+C526+C530+C534+C538+C542+C546+C547+C548+C549+C553</f>
        <v>50792537251.780006</v>
      </c>
      <c r="D4" s="14">
        <f t="shared" ref="D4:E4" si="0">+D5+D9+D13+D17+D21+D25+D29+D33+D76+D94+D95+D99+D103+D110+D114+D118+D122+D126+D133+D137+D147+D151+D155+D159+D163+D194+D207+D217+D269+D282+D313+D353+D387+D391+D395+D447+D453+D457+D514+D518+D522+D526+D530+D534+D538+D542+D546+D547+D548+D549+D553</f>
        <v>157926813788</v>
      </c>
      <c r="E4" s="14">
        <f t="shared" si="0"/>
        <v>55444567471.480011</v>
      </c>
      <c r="F4" s="15">
        <f t="shared" ref="F4:F71" si="1">IF(C4=0,"x",E4/C4*100)</f>
        <v>109.15888528395374</v>
      </c>
      <c r="G4" s="15">
        <f t="shared" ref="G4:G71" si="2">IF(D4=0,"x",E4/D4*100)</f>
        <v>35.107760450298493</v>
      </c>
      <c r="H4" s="40">
        <f t="shared" ref="H4" si="3">+H5+H9+H13+H17+H21+H25+H29+H33+H76+H94+H95+H99+H103+H110+H114+H118+H122+H126+H133+H137+H147+H151+H155+H159+H163+H194+H207+H217+H269+H282+H313+H353+H387+H391+H395+H447+H453+H457+H514+H518+H522+H526+H530+H534+H538+H542+H546+H547+H548+H549+H553</f>
        <v>4652030219.6999989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41928001.82</v>
      </c>
      <c r="D5" s="18">
        <v>146455700</v>
      </c>
      <c r="E5" s="18">
        <v>44579512.149999999</v>
      </c>
      <c r="F5" s="19">
        <f t="shared" si="1"/>
        <v>106.32396063466875</v>
      </c>
      <c r="G5" s="19">
        <f t="shared" si="2"/>
        <v>30.438905518870214</v>
      </c>
      <c r="H5" s="20">
        <f t="shared" ref="H5:H72" si="4">+E5-C5</f>
        <v>2651510.3299999982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41928001.82</v>
      </c>
      <c r="D6" s="18">
        <v>146455700</v>
      </c>
      <c r="E6" s="18">
        <v>44579512.149999999</v>
      </c>
      <c r="F6" s="19">
        <f t="shared" si="1"/>
        <v>106.32396063466875</v>
      </c>
      <c r="G6" s="19">
        <f t="shared" si="2"/>
        <v>30.438905518870214</v>
      </c>
      <c r="H6" s="20">
        <f t="shared" si="4"/>
        <v>2651510.3299999982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41820698.630000003</v>
      </c>
      <c r="D7" s="26">
        <v>144055700</v>
      </c>
      <c r="E7" s="26">
        <v>44338508.799999997</v>
      </c>
      <c r="F7" s="27">
        <f t="shared" si="1"/>
        <v>106.02048806567245</v>
      </c>
      <c r="G7" s="27">
        <f t="shared" si="2"/>
        <v>30.778725729006208</v>
      </c>
      <c r="H7" s="28">
        <f t="shared" si="4"/>
        <v>2517810.1699999943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>
        <v>107303.19</v>
      </c>
      <c r="D8" s="26">
        <v>2400000</v>
      </c>
      <c r="E8" s="26">
        <v>241003.35</v>
      </c>
      <c r="F8" s="27">
        <f t="shared" si="1"/>
        <v>224.60035903872009</v>
      </c>
      <c r="G8" s="27">
        <f t="shared" si="2"/>
        <v>10.04180625</v>
      </c>
      <c r="H8" s="28">
        <f t="shared" si="4"/>
        <v>133700.16</v>
      </c>
      <c r="J8" s="39"/>
    </row>
    <row r="9" spans="1:14" ht="12.75" customHeight="1" x14ac:dyDescent="0.25">
      <c r="A9" s="16" t="s">
        <v>421</v>
      </c>
      <c r="B9" s="17" t="s">
        <v>422</v>
      </c>
      <c r="C9" s="18"/>
      <c r="D9" s="18">
        <v>1499100</v>
      </c>
      <c r="E9" s="18"/>
      <c r="F9" s="19" t="str">
        <f t="shared" ref="F9:F13" si="5">IF(C9=0,"x",E9/C9*100)</f>
        <v>x</v>
      </c>
      <c r="G9" s="19">
        <f t="shared" ref="G9:G13" si="6">IF(D9=0,"x",E9/D9*100)</f>
        <v>0</v>
      </c>
      <c r="H9" s="20">
        <f t="shared" ref="H9:H13" si="7">+E9-C9</f>
        <v>0</v>
      </c>
      <c r="J9" s="39"/>
    </row>
    <row r="10" spans="1:14" ht="12.75" customHeight="1" x14ac:dyDescent="0.25">
      <c r="A10" s="22" t="s">
        <v>423</v>
      </c>
      <c r="B10" s="17" t="s">
        <v>424</v>
      </c>
      <c r="C10" s="18"/>
      <c r="D10" s="18">
        <v>1499100</v>
      </c>
      <c r="E10" s="18"/>
      <c r="F10" s="19" t="str">
        <f t="shared" si="5"/>
        <v>x</v>
      </c>
      <c r="G10" s="19">
        <f t="shared" si="6"/>
        <v>0</v>
      </c>
      <c r="H10" s="20">
        <f t="shared" si="7"/>
        <v>0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1432100</v>
      </c>
      <c r="E11" s="26"/>
      <c r="F11" s="27" t="str">
        <f t="shared" si="5"/>
        <v>x</v>
      </c>
      <c r="G11" s="27">
        <f t="shared" si="6"/>
        <v>0</v>
      </c>
      <c r="H11" s="28">
        <f t="shared" si="7"/>
        <v>0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/>
      <c r="F12" s="27" t="str">
        <f t="shared" ref="F12" si="8">IF(C12=0,"x",E12/C12*100)</f>
        <v>x</v>
      </c>
      <c r="G12" s="27">
        <f t="shared" ref="G12" si="9">IF(D12=0,"x",E12/D12*100)</f>
        <v>0</v>
      </c>
      <c r="H12" s="28">
        <f t="shared" ref="H12" si="10">+E12-C12</f>
        <v>0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73583926.760000005</v>
      </c>
      <c r="D13" s="18">
        <v>20371212</v>
      </c>
      <c r="E13" s="18">
        <v>2490085.59</v>
      </c>
      <c r="F13" s="27">
        <f t="shared" si="5"/>
        <v>3.3840074859304772</v>
      </c>
      <c r="G13" s="27">
        <f t="shared" si="6"/>
        <v>12.223551500028568</v>
      </c>
      <c r="H13" s="28">
        <f t="shared" si="7"/>
        <v>-71093841.170000002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73583926.760000005</v>
      </c>
      <c r="D14" s="18">
        <v>20371212</v>
      </c>
      <c r="E14" s="18">
        <v>2490085.59</v>
      </c>
      <c r="F14" s="19">
        <f t="shared" ref="F14:F16" si="11">IF(C14=0,"x",E14/C14*100)</f>
        <v>3.3840074859304772</v>
      </c>
      <c r="G14" s="19">
        <f t="shared" ref="G14:G16" si="12">IF(D14=0,"x",E14/D14*100)</f>
        <v>12.223551500028568</v>
      </c>
      <c r="H14" s="20">
        <f t="shared" ref="H14:H16" si="13">+E14-C14</f>
        <v>-71093841.170000002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73574623.379999995</v>
      </c>
      <c r="D15" s="26">
        <v>20179212</v>
      </c>
      <c r="E15" s="26">
        <v>2484378.84</v>
      </c>
      <c r="F15" s="27">
        <f t="shared" si="11"/>
        <v>3.3766789768921002</v>
      </c>
      <c r="G15" s="27">
        <f t="shared" si="12"/>
        <v>12.311575100157528</v>
      </c>
      <c r="H15" s="28">
        <f t="shared" si="13"/>
        <v>-71090244.539999992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9303.3799999999992</v>
      </c>
      <c r="D16" s="26">
        <v>192000</v>
      </c>
      <c r="E16" s="26">
        <v>5706.75</v>
      </c>
      <c r="F16" s="27">
        <f t="shared" si="11"/>
        <v>61.340609541908428</v>
      </c>
      <c r="G16" s="27">
        <f t="shared" si="12"/>
        <v>2.9722656249999999</v>
      </c>
      <c r="H16" s="28">
        <f t="shared" si="13"/>
        <v>-3596.6299999999992</v>
      </c>
      <c r="J16" s="39"/>
    </row>
    <row r="17" spans="1:10" ht="12.75" customHeight="1" x14ac:dyDescent="0.25">
      <c r="A17" s="16" t="s">
        <v>352</v>
      </c>
      <c r="B17" s="17" t="s">
        <v>354</v>
      </c>
      <c r="C17" s="18"/>
      <c r="D17" s="18">
        <v>100000</v>
      </c>
      <c r="E17" s="18">
        <v>381.25</v>
      </c>
      <c r="F17" s="19" t="str">
        <f t="shared" si="1"/>
        <v>x</v>
      </c>
      <c r="G17" s="19">
        <f t="shared" si="2"/>
        <v>0.38124999999999998</v>
      </c>
      <c r="H17" s="20">
        <f t="shared" si="4"/>
        <v>381.25</v>
      </c>
      <c r="J17" s="39"/>
    </row>
    <row r="18" spans="1:10" ht="12.75" customHeight="1" x14ac:dyDescent="0.25">
      <c r="A18" s="41" t="s">
        <v>353</v>
      </c>
      <c r="B18" s="17" t="s">
        <v>355</v>
      </c>
      <c r="C18" s="18"/>
      <c r="D18" s="18">
        <v>100000</v>
      </c>
      <c r="E18" s="18">
        <v>381.25</v>
      </c>
      <c r="F18" s="19" t="str">
        <f t="shared" si="1"/>
        <v>x</v>
      </c>
      <c r="G18" s="19">
        <f t="shared" si="2"/>
        <v>0.38124999999999998</v>
      </c>
      <c r="H18" s="20">
        <f t="shared" si="4"/>
        <v>381.25</v>
      </c>
      <c r="J18" s="39"/>
    </row>
    <row r="19" spans="1:10" ht="12.75" customHeight="1" x14ac:dyDescent="0.25">
      <c r="A19" s="24" t="s">
        <v>169</v>
      </c>
      <c r="B19" s="25" t="s">
        <v>4</v>
      </c>
      <c r="C19" s="26"/>
      <c r="D19" s="26">
        <v>88720</v>
      </c>
      <c r="E19" s="26">
        <v>381.25</v>
      </c>
      <c r="F19" s="27" t="str">
        <f t="shared" si="1"/>
        <v>x</v>
      </c>
      <c r="G19" s="27">
        <f t="shared" si="2"/>
        <v>0.42972272317403065</v>
      </c>
      <c r="H19" s="28">
        <f t="shared" si="4"/>
        <v>381.25</v>
      </c>
      <c r="J19" s="39"/>
    </row>
    <row r="20" spans="1:10" ht="12.75" customHeight="1" x14ac:dyDescent="0.25">
      <c r="A20" s="24" t="s">
        <v>170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4"/>
        <v>0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9304956.5099999998</v>
      </c>
      <c r="D21" s="18">
        <v>36877022</v>
      </c>
      <c r="E21" s="18">
        <v>9011403.5099999998</v>
      </c>
      <c r="F21" s="19">
        <f t="shared" si="1"/>
        <v>96.845197506463137</v>
      </c>
      <c r="G21" s="19">
        <f t="shared" si="2"/>
        <v>24.436364492772761</v>
      </c>
      <c r="H21" s="20">
        <f t="shared" si="4"/>
        <v>-293553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9304956.5099999998</v>
      </c>
      <c r="D22" s="18">
        <v>36877022</v>
      </c>
      <c r="E22" s="18">
        <v>9011403.5099999998</v>
      </c>
      <c r="F22" s="19">
        <f t="shared" si="1"/>
        <v>96.845197506463137</v>
      </c>
      <c r="G22" s="19">
        <f t="shared" si="2"/>
        <v>24.436364492772761</v>
      </c>
      <c r="H22" s="20">
        <f t="shared" si="4"/>
        <v>-293553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9186724.7400000002</v>
      </c>
      <c r="D23" s="26">
        <v>35793622</v>
      </c>
      <c r="E23" s="26">
        <v>8872929.6199999992</v>
      </c>
      <c r="F23" s="27">
        <f t="shared" si="1"/>
        <v>96.584254684003952</v>
      </c>
      <c r="G23" s="27">
        <f t="shared" si="2"/>
        <v>24.789135952768344</v>
      </c>
      <c r="H23" s="28">
        <f t="shared" si="4"/>
        <v>-313795.12000000104</v>
      </c>
      <c r="J23" s="39"/>
    </row>
    <row r="24" spans="1:10" ht="12.75" customHeight="1" x14ac:dyDescent="0.25">
      <c r="A24" s="24" t="s">
        <v>170</v>
      </c>
      <c r="B24" s="25" t="s">
        <v>5</v>
      </c>
      <c r="C24" s="26">
        <v>118231.77</v>
      </c>
      <c r="D24" s="26">
        <v>1083400</v>
      </c>
      <c r="E24" s="26">
        <v>138473.89000000001</v>
      </c>
      <c r="F24" s="27">
        <f t="shared" si="1"/>
        <v>117.12071129443467</v>
      </c>
      <c r="G24" s="27">
        <f t="shared" si="2"/>
        <v>12.781418681927267</v>
      </c>
      <c r="H24" s="28">
        <f t="shared" si="4"/>
        <v>20242.12000000001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10510582.140000001</v>
      </c>
      <c r="D25" s="18">
        <v>33981059</v>
      </c>
      <c r="E25" s="18">
        <v>10868862.74</v>
      </c>
      <c r="F25" s="19">
        <f t="shared" si="1"/>
        <v>103.40876076346423</v>
      </c>
      <c r="G25" s="19">
        <f t="shared" si="2"/>
        <v>31.985061854605533</v>
      </c>
      <c r="H25" s="20">
        <f t="shared" si="4"/>
        <v>358280.59999999963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10510582.140000001</v>
      </c>
      <c r="D26" s="18">
        <v>33981059</v>
      </c>
      <c r="E26" s="18">
        <v>10868862.74</v>
      </c>
      <c r="F26" s="19">
        <f t="shared" si="1"/>
        <v>103.40876076346423</v>
      </c>
      <c r="G26" s="19">
        <f t="shared" si="2"/>
        <v>31.985061854605533</v>
      </c>
      <c r="H26" s="20">
        <f t="shared" si="4"/>
        <v>358280.59999999963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10455002.310000001</v>
      </c>
      <c r="D27" s="26">
        <v>33820059</v>
      </c>
      <c r="E27" s="26">
        <v>10789529.68</v>
      </c>
      <c r="F27" s="27">
        <f t="shared" si="1"/>
        <v>103.19968719356505</v>
      </c>
      <c r="G27" s="27">
        <f t="shared" si="2"/>
        <v>31.902752387274074</v>
      </c>
      <c r="H27" s="28">
        <f t="shared" si="4"/>
        <v>334527.36999999918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55579.83</v>
      </c>
      <c r="D28" s="26">
        <v>161000</v>
      </c>
      <c r="E28" s="26">
        <v>79333.06</v>
      </c>
      <c r="F28" s="27">
        <f t="shared" si="1"/>
        <v>142.7371404338588</v>
      </c>
      <c r="G28" s="27">
        <f t="shared" si="2"/>
        <v>49.275192546583853</v>
      </c>
      <c r="H28" s="28">
        <f t="shared" si="4"/>
        <v>23753.229999999996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4495867.8499999996</v>
      </c>
      <c r="D29" s="18">
        <v>15106958</v>
      </c>
      <c r="E29" s="18">
        <v>4391278.4800000004</v>
      </c>
      <c r="F29" s="19">
        <f t="shared" si="1"/>
        <v>97.673655599107548</v>
      </c>
      <c r="G29" s="19">
        <f t="shared" si="2"/>
        <v>29.06792009350923</v>
      </c>
      <c r="H29" s="20">
        <f t="shared" si="4"/>
        <v>-104589.36999999918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4495867.8499999996</v>
      </c>
      <c r="D30" s="18">
        <v>15106958</v>
      </c>
      <c r="E30" s="18">
        <v>4391278.4800000004</v>
      </c>
      <c r="F30" s="19">
        <f t="shared" si="1"/>
        <v>97.673655599107548</v>
      </c>
      <c r="G30" s="19">
        <f t="shared" si="2"/>
        <v>29.06792009350923</v>
      </c>
      <c r="H30" s="20">
        <f t="shared" si="4"/>
        <v>-104589.36999999918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4416772.95</v>
      </c>
      <c r="D31" s="26">
        <v>14736958</v>
      </c>
      <c r="E31" s="26">
        <v>4382789.55</v>
      </c>
      <c r="F31" s="27">
        <f t="shared" si="1"/>
        <v>99.23058304366765</v>
      </c>
      <c r="G31" s="27">
        <f t="shared" si="2"/>
        <v>29.740123775883731</v>
      </c>
      <c r="H31" s="28">
        <f t="shared" si="4"/>
        <v>-33983.400000000373</v>
      </c>
      <c r="J31" s="39"/>
    </row>
    <row r="32" spans="1:10" ht="12.75" customHeight="1" x14ac:dyDescent="0.25">
      <c r="A32" s="24" t="s">
        <v>170</v>
      </c>
      <c r="B32" s="25" t="s">
        <v>5</v>
      </c>
      <c r="C32" s="26">
        <v>79094.899999999994</v>
      </c>
      <c r="D32" s="26">
        <v>370000</v>
      </c>
      <c r="E32" s="26">
        <v>8488.93</v>
      </c>
      <c r="F32" s="27">
        <f t="shared" si="1"/>
        <v>10.732588321118049</v>
      </c>
      <c r="G32" s="27">
        <f t="shared" si="2"/>
        <v>2.2943054054054053</v>
      </c>
      <c r="H32" s="28">
        <f t="shared" si="4"/>
        <v>-70605.97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117687803.86</v>
      </c>
      <c r="D33" s="18">
        <v>526327055</v>
      </c>
      <c r="E33" s="18">
        <v>135195200.06</v>
      </c>
      <c r="F33" s="19">
        <f t="shared" si="1"/>
        <v>114.87613467647554</v>
      </c>
      <c r="G33" s="19">
        <f t="shared" si="2"/>
        <v>25.686538203893015</v>
      </c>
      <c r="H33" s="20">
        <f t="shared" si="4"/>
        <v>17507396.200000003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5028866.26</v>
      </c>
      <c r="D34" s="18">
        <v>29023425</v>
      </c>
      <c r="E34" s="18">
        <v>4934926.1900000004</v>
      </c>
      <c r="F34" s="19">
        <f t="shared" si="1"/>
        <v>98.131983132118535</v>
      </c>
      <c r="G34" s="19">
        <f t="shared" si="2"/>
        <v>17.003252338412853</v>
      </c>
      <c r="H34" s="20">
        <f t="shared" si="4"/>
        <v>-93940.069999999367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4883975.5999999996</v>
      </c>
      <c r="D35" s="26">
        <v>24382425</v>
      </c>
      <c r="E35" s="26">
        <v>4839098.6900000004</v>
      </c>
      <c r="F35" s="27">
        <f t="shared" si="1"/>
        <v>99.081139758355903</v>
      </c>
      <c r="G35" s="27">
        <f t="shared" si="2"/>
        <v>19.846666974265275</v>
      </c>
      <c r="H35" s="28">
        <f t="shared" si="4"/>
        <v>-44876.909999999218</v>
      </c>
      <c r="J35" s="39"/>
    </row>
    <row r="36" spans="1:10" ht="12.75" customHeight="1" x14ac:dyDescent="0.25">
      <c r="A36" s="24" t="s">
        <v>170</v>
      </c>
      <c r="B36" s="25" t="s">
        <v>5</v>
      </c>
      <c r="C36" s="26">
        <v>144890.66</v>
      </c>
      <c r="D36" s="26">
        <v>4641000</v>
      </c>
      <c r="E36" s="26">
        <v>95827.5</v>
      </c>
      <c r="F36" s="27">
        <f t="shared" si="1"/>
        <v>66.137803499549236</v>
      </c>
      <c r="G36" s="27">
        <f t="shared" si="2"/>
        <v>2.0648028442146091</v>
      </c>
      <c r="H36" s="28">
        <f t="shared" si="4"/>
        <v>-49063.16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3139019.17</v>
      </c>
      <c r="D37" s="18">
        <v>11343250</v>
      </c>
      <c r="E37" s="18">
        <v>3232893.04</v>
      </c>
      <c r="F37" s="19">
        <f t="shared" si="1"/>
        <v>102.99054784045806</v>
      </c>
      <c r="G37" s="19">
        <f t="shared" si="2"/>
        <v>28.500588808322131</v>
      </c>
      <c r="H37" s="20">
        <f t="shared" si="4"/>
        <v>93873.870000000112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3120262.12</v>
      </c>
      <c r="D38" s="26">
        <v>11297250</v>
      </c>
      <c r="E38" s="26">
        <v>3227834.14</v>
      </c>
      <c r="F38" s="27">
        <f t="shared" si="1"/>
        <v>103.44753151699962</v>
      </c>
      <c r="G38" s="27">
        <f t="shared" si="2"/>
        <v>28.571857221890284</v>
      </c>
      <c r="H38" s="28">
        <f t="shared" si="4"/>
        <v>107572.02000000002</v>
      </c>
      <c r="J38" s="39"/>
    </row>
    <row r="39" spans="1:10" ht="12.75" customHeight="1" x14ac:dyDescent="0.25">
      <c r="A39" s="24" t="s">
        <v>170</v>
      </c>
      <c r="B39" s="25" t="s">
        <v>5</v>
      </c>
      <c r="C39" s="26">
        <v>18757.05</v>
      </c>
      <c r="D39" s="26">
        <v>46000</v>
      </c>
      <c r="E39" s="26">
        <v>5058.8999999999996</v>
      </c>
      <c r="F39" s="27">
        <f t="shared" si="1"/>
        <v>26.970659032203891</v>
      </c>
      <c r="G39" s="27">
        <f t="shared" si="2"/>
        <v>10.997608695652174</v>
      </c>
      <c r="H39" s="28">
        <f t="shared" si="4"/>
        <v>-13698.15</v>
      </c>
      <c r="J39" s="39"/>
    </row>
    <row r="40" spans="1:10" ht="12.75" customHeight="1" x14ac:dyDescent="0.25">
      <c r="A40" s="22" t="s">
        <v>415</v>
      </c>
      <c r="B40" s="17" t="s">
        <v>416</v>
      </c>
      <c r="C40" s="18"/>
      <c r="D40" s="18">
        <v>1685870</v>
      </c>
      <c r="E40" s="18">
        <v>317909.92</v>
      </c>
      <c r="F40" s="27" t="str">
        <f t="shared" ref="F40:F42" si="14">IF(C40=0,"x",E40/C40*100)</f>
        <v>x</v>
      </c>
      <c r="G40" s="27">
        <f t="shared" ref="G40:G42" si="15">IF(D40=0,"x",E40/D40*100)</f>
        <v>18.857321145758569</v>
      </c>
      <c r="H40" s="28">
        <f t="shared" ref="H40:H42" si="16">+E40-C40</f>
        <v>317909.92</v>
      </c>
      <c r="J40" s="39"/>
    </row>
    <row r="41" spans="1:10" ht="12.75" customHeight="1" x14ac:dyDescent="0.25">
      <c r="A41" s="24" t="s">
        <v>169</v>
      </c>
      <c r="B41" s="25" t="s">
        <v>4</v>
      </c>
      <c r="C41" s="26"/>
      <c r="D41" s="26">
        <v>1620870</v>
      </c>
      <c r="E41" s="26">
        <v>317909.92</v>
      </c>
      <c r="F41" s="27" t="str">
        <f t="shared" si="14"/>
        <v>x</v>
      </c>
      <c r="G41" s="27">
        <f t="shared" si="15"/>
        <v>19.613535940575122</v>
      </c>
      <c r="H41" s="28">
        <f t="shared" si="16"/>
        <v>317909.92</v>
      </c>
      <c r="J41" s="39"/>
    </row>
    <row r="42" spans="1:10" ht="12.75" customHeight="1" x14ac:dyDescent="0.25">
      <c r="A42" s="24" t="s">
        <v>170</v>
      </c>
      <c r="B42" s="25" t="s">
        <v>332</v>
      </c>
      <c r="C42" s="26"/>
      <c r="D42" s="26">
        <v>65000</v>
      </c>
      <c r="E42" s="26"/>
      <c r="F42" s="27" t="str">
        <f t="shared" si="14"/>
        <v>x</v>
      </c>
      <c r="G42" s="27">
        <f t="shared" si="15"/>
        <v>0</v>
      </c>
      <c r="H42" s="28">
        <f t="shared" si="16"/>
        <v>0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32809777.649999999</v>
      </c>
      <c r="D43" s="18">
        <v>216247319</v>
      </c>
      <c r="E43" s="18">
        <v>50272967.490000002</v>
      </c>
      <c r="F43" s="19">
        <f t="shared" si="1"/>
        <v>153.22556594649768</v>
      </c>
      <c r="G43" s="19">
        <f t="shared" si="2"/>
        <v>23.247903244525311</v>
      </c>
      <c r="H43" s="20">
        <f t="shared" si="4"/>
        <v>17463189.840000004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32804102.350000001</v>
      </c>
      <c r="D44" s="26">
        <v>214993819</v>
      </c>
      <c r="E44" s="26">
        <v>50255800.07</v>
      </c>
      <c r="F44" s="27">
        <f t="shared" si="1"/>
        <v>153.19974170852444</v>
      </c>
      <c r="G44" s="27">
        <f t="shared" si="2"/>
        <v>23.375462747605784</v>
      </c>
      <c r="H44" s="28">
        <f t="shared" si="4"/>
        <v>17451697.719999999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5675.3</v>
      </c>
      <c r="D45" s="26">
        <v>1253500</v>
      </c>
      <c r="E45" s="26">
        <v>17167.419999999998</v>
      </c>
      <c r="F45" s="27">
        <f t="shared" si="1"/>
        <v>302.4936126724578</v>
      </c>
      <c r="G45" s="27">
        <f t="shared" si="2"/>
        <v>1.3695588352612684</v>
      </c>
      <c r="H45" s="28">
        <f t="shared" si="4"/>
        <v>11492.119999999999</v>
      </c>
      <c r="J45" s="39"/>
    </row>
    <row r="46" spans="1:10" ht="25.5" x14ac:dyDescent="0.25">
      <c r="A46" s="22" t="s">
        <v>183</v>
      </c>
      <c r="B46" s="17" t="s">
        <v>17</v>
      </c>
      <c r="C46" s="18">
        <v>1733425.75</v>
      </c>
      <c r="D46" s="18">
        <v>9659145</v>
      </c>
      <c r="E46" s="18">
        <v>2823007.54</v>
      </c>
      <c r="F46" s="19">
        <f t="shared" si="1"/>
        <v>162.85713651132735</v>
      </c>
      <c r="G46" s="19">
        <f t="shared" si="2"/>
        <v>29.226267335255862</v>
      </c>
      <c r="H46" s="20">
        <f t="shared" si="4"/>
        <v>1089581.79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1731475.75</v>
      </c>
      <c r="D47" s="26">
        <v>9574145</v>
      </c>
      <c r="E47" s="26">
        <v>2819132.54</v>
      </c>
      <c r="F47" s="27">
        <f t="shared" si="1"/>
        <v>162.81674981587238</v>
      </c>
      <c r="G47" s="27">
        <f t="shared" si="2"/>
        <v>29.445266809725567</v>
      </c>
      <c r="H47" s="28">
        <f t="shared" si="4"/>
        <v>1087656.79</v>
      </c>
      <c r="J47" s="39"/>
    </row>
    <row r="48" spans="1:10" ht="12.75" customHeight="1" x14ac:dyDescent="0.25">
      <c r="A48" s="24" t="s">
        <v>170</v>
      </c>
      <c r="B48" s="25" t="s">
        <v>5</v>
      </c>
      <c r="C48" s="26">
        <v>1950</v>
      </c>
      <c r="D48" s="26">
        <v>85000</v>
      </c>
      <c r="E48" s="26">
        <v>3875</v>
      </c>
      <c r="F48" s="27">
        <f t="shared" si="1"/>
        <v>198.71794871794873</v>
      </c>
      <c r="G48" s="27">
        <f t="shared" si="2"/>
        <v>4.5588235294117645</v>
      </c>
      <c r="H48" s="28">
        <f t="shared" si="4"/>
        <v>1925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15411788.4</v>
      </c>
      <c r="D49" s="18">
        <v>50194755</v>
      </c>
      <c r="E49" s="18">
        <v>8469016.5299999993</v>
      </c>
      <c r="F49" s="19">
        <f t="shared" si="1"/>
        <v>54.951549490518559</v>
      </c>
      <c r="G49" s="19">
        <f t="shared" si="2"/>
        <v>16.872313710864809</v>
      </c>
      <c r="H49" s="20">
        <f t="shared" si="4"/>
        <v>-6942771.870000001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15411788.4</v>
      </c>
      <c r="D50" s="26">
        <v>50162355</v>
      </c>
      <c r="E50" s="26">
        <v>8465872.5299999993</v>
      </c>
      <c r="F50" s="27">
        <f t="shared" si="1"/>
        <v>54.931149521881572</v>
      </c>
      <c r="G50" s="27">
        <f t="shared" si="2"/>
        <v>16.876943935347533</v>
      </c>
      <c r="H50" s="28">
        <f t="shared" si="4"/>
        <v>-6945915.870000001</v>
      </c>
      <c r="J50" s="39"/>
    </row>
    <row r="51" spans="1:10" ht="12.75" customHeight="1" x14ac:dyDescent="0.25">
      <c r="A51" s="24" t="s">
        <v>170</v>
      </c>
      <c r="B51" s="25" t="s">
        <v>5</v>
      </c>
      <c r="C51" s="26"/>
      <c r="D51" s="26">
        <v>32400</v>
      </c>
      <c r="E51" s="26">
        <v>3144</v>
      </c>
      <c r="F51" s="27" t="str">
        <f t="shared" si="1"/>
        <v>x</v>
      </c>
      <c r="G51" s="27">
        <f t="shared" si="2"/>
        <v>9.7037037037037024</v>
      </c>
      <c r="H51" s="28">
        <f t="shared" si="4"/>
        <v>3144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1715117.1</v>
      </c>
      <c r="D52" s="18">
        <v>5881525</v>
      </c>
      <c r="E52" s="18">
        <v>1729539.75</v>
      </c>
      <c r="F52" s="19">
        <f t="shared" si="1"/>
        <v>100.84091342801025</v>
      </c>
      <c r="G52" s="19">
        <f t="shared" si="2"/>
        <v>29.406314688792445</v>
      </c>
      <c r="H52" s="20">
        <f t="shared" si="4"/>
        <v>14422.649999999907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1683572.1</v>
      </c>
      <c r="D53" s="26">
        <v>5795525</v>
      </c>
      <c r="E53" s="26">
        <v>1715346.51</v>
      </c>
      <c r="F53" s="27">
        <f t="shared" si="1"/>
        <v>101.8873210122691</v>
      </c>
      <c r="G53" s="27">
        <f t="shared" si="2"/>
        <v>29.597776042722618</v>
      </c>
      <c r="H53" s="28">
        <f t="shared" si="4"/>
        <v>31774.409999999916</v>
      </c>
      <c r="J53" s="39"/>
    </row>
    <row r="54" spans="1:10" ht="12.75" customHeight="1" x14ac:dyDescent="0.25">
      <c r="A54" s="24" t="s">
        <v>170</v>
      </c>
      <c r="B54" s="25" t="s">
        <v>5</v>
      </c>
      <c r="C54" s="26">
        <v>31545</v>
      </c>
      <c r="D54" s="26">
        <v>86000</v>
      </c>
      <c r="E54" s="26">
        <v>14193.24</v>
      </c>
      <c r="F54" s="27">
        <f t="shared" si="1"/>
        <v>44.993628150261536</v>
      </c>
      <c r="G54" s="27">
        <f t="shared" si="2"/>
        <v>16.503767441860465</v>
      </c>
      <c r="H54" s="28">
        <f t="shared" si="4"/>
        <v>-17351.760000000002</v>
      </c>
      <c r="J54" s="39"/>
    </row>
    <row r="55" spans="1:10" ht="25.5" x14ac:dyDescent="0.25">
      <c r="A55" s="22" t="s">
        <v>186</v>
      </c>
      <c r="B55" s="17" t="s">
        <v>20</v>
      </c>
      <c r="C55" s="18">
        <v>10282141.32</v>
      </c>
      <c r="D55" s="18">
        <v>41337668</v>
      </c>
      <c r="E55" s="18">
        <v>10348450.619999999</v>
      </c>
      <c r="F55" s="19">
        <f t="shared" si="1"/>
        <v>100.6448977692129</v>
      </c>
      <c r="G55" s="19">
        <f t="shared" si="2"/>
        <v>25.033948746213742</v>
      </c>
      <c r="H55" s="20">
        <f t="shared" si="4"/>
        <v>66309.299999998882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9884314.0500000007</v>
      </c>
      <c r="D56" s="26">
        <v>37295668</v>
      </c>
      <c r="E56" s="26">
        <v>10082211.539999999</v>
      </c>
      <c r="F56" s="27">
        <f t="shared" si="1"/>
        <v>102.00213680988817</v>
      </c>
      <c r="G56" s="27">
        <f t="shared" si="2"/>
        <v>27.033197367587032</v>
      </c>
      <c r="H56" s="28">
        <f t="shared" si="4"/>
        <v>197897.48999999836</v>
      </c>
      <c r="J56" s="39"/>
    </row>
    <row r="57" spans="1:10" ht="12.75" customHeight="1" x14ac:dyDescent="0.25">
      <c r="A57" s="24" t="s">
        <v>170</v>
      </c>
      <c r="B57" s="25" t="s">
        <v>5</v>
      </c>
      <c r="C57" s="26">
        <v>397827.27</v>
      </c>
      <c r="D57" s="26">
        <v>4042000</v>
      </c>
      <c r="E57" s="26">
        <v>266239.08</v>
      </c>
      <c r="F57" s="27">
        <f t="shared" si="1"/>
        <v>66.923285575672082</v>
      </c>
      <c r="G57" s="27">
        <f t="shared" si="2"/>
        <v>6.5868154379020289</v>
      </c>
      <c r="H57" s="28">
        <f t="shared" si="4"/>
        <v>-131588.19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680221.98</v>
      </c>
      <c r="D58" s="18">
        <v>2205305</v>
      </c>
      <c r="E58" s="18">
        <v>379266.74</v>
      </c>
      <c r="F58" s="19">
        <f t="shared" si="1"/>
        <v>55.756319429724989</v>
      </c>
      <c r="G58" s="19">
        <f t="shared" si="2"/>
        <v>17.197926817379003</v>
      </c>
      <c r="H58" s="20">
        <f t="shared" si="4"/>
        <v>-300955.24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678022.98</v>
      </c>
      <c r="D59" s="26">
        <v>2194805</v>
      </c>
      <c r="E59" s="26">
        <v>379266.74</v>
      </c>
      <c r="F59" s="27">
        <f t="shared" si="1"/>
        <v>55.937151274725224</v>
      </c>
      <c r="G59" s="27">
        <f t="shared" si="2"/>
        <v>17.280202113627404</v>
      </c>
      <c r="H59" s="28">
        <f t="shared" si="4"/>
        <v>-298756.24</v>
      </c>
      <c r="J59" s="39"/>
    </row>
    <row r="60" spans="1:10" ht="12.75" customHeight="1" x14ac:dyDescent="0.25">
      <c r="A60" s="24" t="s">
        <v>170</v>
      </c>
      <c r="B60" s="25" t="s">
        <v>5</v>
      </c>
      <c r="C60" s="26">
        <v>2199</v>
      </c>
      <c r="D60" s="26">
        <v>10500</v>
      </c>
      <c r="E60" s="26"/>
      <c r="F60" s="27">
        <f t="shared" si="1"/>
        <v>0</v>
      </c>
      <c r="G60" s="27">
        <f t="shared" si="2"/>
        <v>0</v>
      </c>
      <c r="H60" s="28">
        <f t="shared" si="4"/>
        <v>-2199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652141.23</v>
      </c>
      <c r="D61" s="18">
        <v>2286785</v>
      </c>
      <c r="E61" s="18">
        <v>652649.93000000005</v>
      </c>
      <c r="F61" s="19">
        <f t="shared" si="1"/>
        <v>100.07800457578799</v>
      </c>
      <c r="G61" s="19">
        <f t="shared" si="2"/>
        <v>28.540065200707549</v>
      </c>
      <c r="H61" s="20">
        <f t="shared" si="4"/>
        <v>508.70000000006985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600301.23</v>
      </c>
      <c r="D62" s="26">
        <v>2268410</v>
      </c>
      <c r="E62" s="26">
        <v>652649.93000000005</v>
      </c>
      <c r="F62" s="27">
        <f t="shared" si="1"/>
        <v>108.72040525387563</v>
      </c>
      <c r="G62" s="27">
        <f t="shared" si="2"/>
        <v>28.771250787996884</v>
      </c>
      <c r="H62" s="28">
        <f t="shared" si="4"/>
        <v>52348.70000000007</v>
      </c>
      <c r="J62" s="39"/>
    </row>
    <row r="63" spans="1:10" ht="12.75" customHeight="1" x14ac:dyDescent="0.25">
      <c r="A63" s="24" t="s">
        <v>170</v>
      </c>
      <c r="B63" s="25" t="s">
        <v>5</v>
      </c>
      <c r="C63" s="26">
        <v>51840</v>
      </c>
      <c r="D63" s="26">
        <v>18375</v>
      </c>
      <c r="E63" s="26"/>
      <c r="F63" s="27">
        <f t="shared" si="1"/>
        <v>0</v>
      </c>
      <c r="G63" s="27">
        <f t="shared" si="2"/>
        <v>0</v>
      </c>
      <c r="H63" s="28">
        <f t="shared" si="4"/>
        <v>-51840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4115177.16</v>
      </c>
      <c r="D64" s="18">
        <v>21854425</v>
      </c>
      <c r="E64" s="18">
        <v>4302267.4800000004</v>
      </c>
      <c r="F64" s="19">
        <f t="shared" si="1"/>
        <v>104.54634910541738</v>
      </c>
      <c r="G64" s="19">
        <f t="shared" si="2"/>
        <v>19.68602459227365</v>
      </c>
      <c r="H64" s="20">
        <f t="shared" si="4"/>
        <v>187090.3200000003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4110804.66</v>
      </c>
      <c r="D65" s="26">
        <v>21799550</v>
      </c>
      <c r="E65" s="26">
        <v>4293288.43</v>
      </c>
      <c r="F65" s="27">
        <f t="shared" si="1"/>
        <v>104.43912530740391</v>
      </c>
      <c r="G65" s="27">
        <f t="shared" si="2"/>
        <v>19.694390159429894</v>
      </c>
      <c r="H65" s="28">
        <f t="shared" si="4"/>
        <v>182483.76999999955</v>
      </c>
      <c r="J65" s="39"/>
    </row>
    <row r="66" spans="1:10" ht="12.75" customHeight="1" x14ac:dyDescent="0.25">
      <c r="A66" s="24" t="s">
        <v>170</v>
      </c>
      <c r="B66" s="25" t="s">
        <v>5</v>
      </c>
      <c r="C66" s="26">
        <v>4372.5</v>
      </c>
      <c r="D66" s="26">
        <v>54875</v>
      </c>
      <c r="E66" s="26">
        <v>8979.0499999999993</v>
      </c>
      <c r="F66" s="27">
        <f t="shared" si="1"/>
        <v>205.35277301315037</v>
      </c>
      <c r="G66" s="27">
        <f t="shared" si="2"/>
        <v>16.362733485193619</v>
      </c>
      <c r="H66" s="28">
        <f t="shared" si="4"/>
        <v>4606.5499999999993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35117188.159999996</v>
      </c>
      <c r="D67" s="18">
        <v>108075443</v>
      </c>
      <c r="E67" s="18">
        <v>41401886.829999998</v>
      </c>
      <c r="F67" s="19">
        <f t="shared" si="1"/>
        <v>117.89636072616585</v>
      </c>
      <c r="G67" s="19">
        <f t="shared" si="2"/>
        <v>38.308320262911153</v>
      </c>
      <c r="H67" s="20">
        <f t="shared" si="4"/>
        <v>6284698.6700000018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35117188.159999996</v>
      </c>
      <c r="D68" s="26">
        <v>107695706</v>
      </c>
      <c r="E68" s="26">
        <v>41397011.829999998</v>
      </c>
      <c r="F68" s="27">
        <f t="shared" si="1"/>
        <v>117.88247863521428</v>
      </c>
      <c r="G68" s="27">
        <f t="shared" si="2"/>
        <v>38.438869447589674</v>
      </c>
      <c r="H68" s="28">
        <f t="shared" si="4"/>
        <v>6279823.6700000018</v>
      </c>
      <c r="J68" s="39"/>
    </row>
    <row r="69" spans="1:10" ht="12.75" customHeight="1" x14ac:dyDescent="0.25">
      <c r="A69" s="24" t="s">
        <v>170</v>
      </c>
      <c r="B69" s="25" t="s">
        <v>5</v>
      </c>
      <c r="C69" s="26"/>
      <c r="D69" s="26">
        <v>379737</v>
      </c>
      <c r="E69" s="26">
        <v>4875</v>
      </c>
      <c r="F69" s="27" t="str">
        <f t="shared" si="1"/>
        <v>x</v>
      </c>
      <c r="G69" s="27">
        <f t="shared" si="2"/>
        <v>1.2837832499861745</v>
      </c>
      <c r="H69" s="28">
        <f t="shared" si="4"/>
        <v>4875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5975317.9100000001</v>
      </c>
      <c r="D70" s="18">
        <v>24479285</v>
      </c>
      <c r="E70" s="18">
        <v>5903014.75</v>
      </c>
      <c r="F70" s="19">
        <f t="shared" si="1"/>
        <v>98.789969653681581</v>
      </c>
      <c r="G70" s="19">
        <f t="shared" si="2"/>
        <v>24.114326664361315</v>
      </c>
      <c r="H70" s="20">
        <f t="shared" si="4"/>
        <v>-72303.160000000149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5975317.9100000001</v>
      </c>
      <c r="D71" s="26">
        <v>24389285</v>
      </c>
      <c r="E71" s="26">
        <v>5903014.75</v>
      </c>
      <c r="F71" s="27">
        <f t="shared" si="1"/>
        <v>98.789969653681581</v>
      </c>
      <c r="G71" s="27">
        <f t="shared" si="2"/>
        <v>24.203312028212391</v>
      </c>
      <c r="H71" s="28">
        <f t="shared" si="4"/>
        <v>-72303.160000000149</v>
      </c>
      <c r="J71" s="39"/>
    </row>
    <row r="72" spans="1:10" ht="12.75" customHeight="1" x14ac:dyDescent="0.25">
      <c r="A72" s="24" t="s">
        <v>170</v>
      </c>
      <c r="B72" s="25" t="s">
        <v>5</v>
      </c>
      <c r="C72" s="26"/>
      <c r="D72" s="26">
        <v>90000</v>
      </c>
      <c r="E72" s="26"/>
      <c r="F72" s="27" t="str">
        <f t="shared" ref="F72:F120" si="17">IF(C72=0,"x",E72/C72*100)</f>
        <v>x</v>
      </c>
      <c r="G72" s="27">
        <f t="shared" ref="G72:G120" si="18">IF(D72=0,"x",E72/D72*100)</f>
        <v>0</v>
      </c>
      <c r="H72" s="28">
        <f t="shared" si="4"/>
        <v>0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1027621.77</v>
      </c>
      <c r="D73" s="18">
        <v>2052855</v>
      </c>
      <c r="E73" s="18">
        <v>427403.25</v>
      </c>
      <c r="F73" s="19">
        <f t="shared" si="17"/>
        <v>41.591494310207153</v>
      </c>
      <c r="G73" s="19">
        <f t="shared" si="18"/>
        <v>20.819943444617376</v>
      </c>
      <c r="H73" s="20">
        <f t="shared" ref="H73:H124" si="19">+E73-C73</f>
        <v>-600218.52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1027621.77</v>
      </c>
      <c r="D74" s="26">
        <v>2023730</v>
      </c>
      <c r="E74" s="26">
        <v>427403.25</v>
      </c>
      <c r="F74" s="27">
        <f t="shared" si="17"/>
        <v>41.591494310207153</v>
      </c>
      <c r="G74" s="27">
        <f t="shared" si="18"/>
        <v>21.119578698739456</v>
      </c>
      <c r="H74" s="28">
        <f t="shared" si="19"/>
        <v>-600218.52</v>
      </c>
      <c r="J74" s="39"/>
    </row>
    <row r="75" spans="1:10" ht="12.75" customHeight="1" x14ac:dyDescent="0.25">
      <c r="A75" s="24" t="s">
        <v>170</v>
      </c>
      <c r="B75" s="25" t="s">
        <v>5</v>
      </c>
      <c r="C75" s="26"/>
      <c r="D75" s="26">
        <v>29125</v>
      </c>
      <c r="E75" s="26"/>
      <c r="F75" s="27" t="str">
        <f t="shared" si="17"/>
        <v>x</v>
      </c>
      <c r="G75" s="27">
        <f t="shared" si="18"/>
        <v>0</v>
      </c>
      <c r="H75" s="28">
        <f t="shared" si="19"/>
        <v>0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6535524983.3000002</v>
      </c>
      <c r="D76" s="18">
        <v>17125579194</v>
      </c>
      <c r="E76" s="18">
        <v>6811474187.5699997</v>
      </c>
      <c r="F76" s="19">
        <f t="shared" si="17"/>
        <v>104.22229591310756</v>
      </c>
      <c r="G76" s="19">
        <f t="shared" si="18"/>
        <v>39.773686544607031</v>
      </c>
      <c r="H76" s="20">
        <f t="shared" si="19"/>
        <v>275949204.2699995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58695680.969999999</v>
      </c>
      <c r="D77" s="18">
        <v>243084285</v>
      </c>
      <c r="E77" s="18">
        <v>51919136.960000001</v>
      </c>
      <c r="F77" s="19">
        <f t="shared" si="17"/>
        <v>88.454782535935536</v>
      </c>
      <c r="G77" s="19">
        <f t="shared" si="18"/>
        <v>21.358491751122454</v>
      </c>
      <c r="H77" s="20">
        <f t="shared" si="19"/>
        <v>-6776544.0099999979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51900081.670000002</v>
      </c>
      <c r="D78" s="26">
        <v>201921785</v>
      </c>
      <c r="E78" s="26">
        <v>50121344.229999997</v>
      </c>
      <c r="F78" s="27">
        <f t="shared" si="17"/>
        <v>96.572765624320439</v>
      </c>
      <c r="G78" s="27">
        <f t="shared" si="18"/>
        <v>24.822157861768108</v>
      </c>
      <c r="H78" s="28">
        <f t="shared" si="19"/>
        <v>-1778737.4400000051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6795599.2999999998</v>
      </c>
      <c r="D79" s="26">
        <v>41162500</v>
      </c>
      <c r="E79" s="26">
        <v>1797792.73</v>
      </c>
      <c r="F79" s="27">
        <f t="shared" si="17"/>
        <v>26.4552492081162</v>
      </c>
      <c r="G79" s="27">
        <f t="shared" si="18"/>
        <v>4.3675499058609173</v>
      </c>
      <c r="H79" s="28">
        <f t="shared" si="19"/>
        <v>-4997806.57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6013277341.2600002</v>
      </c>
      <c r="D80" s="18">
        <v>15245393113</v>
      </c>
      <c r="E80" s="18">
        <v>6235835177.0900002</v>
      </c>
      <c r="F80" s="19">
        <f t="shared" si="17"/>
        <v>103.70110712012107</v>
      </c>
      <c r="G80" s="19">
        <f t="shared" si="18"/>
        <v>40.903078922724525</v>
      </c>
      <c r="H80" s="20">
        <f t="shared" si="19"/>
        <v>222557835.82999992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6013277341.2600002</v>
      </c>
      <c r="D81" s="26">
        <v>15244993113</v>
      </c>
      <c r="E81" s="26">
        <v>6235587052.0900002</v>
      </c>
      <c r="F81" s="27">
        <f t="shared" si="17"/>
        <v>103.6969808344715</v>
      </c>
      <c r="G81" s="27">
        <f t="shared" si="18"/>
        <v>40.902524559179184</v>
      </c>
      <c r="H81" s="28">
        <f t="shared" si="19"/>
        <v>222309710.82999992</v>
      </c>
      <c r="J81" s="39"/>
    </row>
    <row r="82" spans="1:10" ht="12.75" customHeight="1" x14ac:dyDescent="0.25">
      <c r="A82" s="24" t="s">
        <v>170</v>
      </c>
      <c r="B82" s="25" t="s">
        <v>332</v>
      </c>
      <c r="C82" s="26"/>
      <c r="D82" s="26">
        <v>400000</v>
      </c>
      <c r="E82" s="26">
        <v>248125</v>
      </c>
      <c r="F82" s="27" t="str">
        <f t="shared" si="17"/>
        <v>x</v>
      </c>
      <c r="G82" s="27">
        <f t="shared" si="18"/>
        <v>62.031250000000007</v>
      </c>
      <c r="H82" s="28">
        <f t="shared" si="19"/>
        <v>248125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181041610.53</v>
      </c>
      <c r="D83" s="18">
        <v>659500367</v>
      </c>
      <c r="E83" s="18">
        <v>184630670.41</v>
      </c>
      <c r="F83" s="19">
        <f t="shared" si="17"/>
        <v>101.98245026074007</v>
      </c>
      <c r="G83" s="19">
        <f t="shared" si="18"/>
        <v>27.995537174583557</v>
      </c>
      <c r="H83" s="20">
        <f t="shared" si="19"/>
        <v>3589059.8799999952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179130798.56</v>
      </c>
      <c r="D84" s="26">
        <v>608232442</v>
      </c>
      <c r="E84" s="26">
        <v>183402134.99000001</v>
      </c>
      <c r="F84" s="27">
        <f t="shared" si="17"/>
        <v>102.38447908697808</v>
      </c>
      <c r="G84" s="27">
        <f t="shared" si="18"/>
        <v>30.153297049880152</v>
      </c>
      <c r="H84" s="28">
        <f t="shared" si="19"/>
        <v>4271336.4300000072</v>
      </c>
      <c r="J84" s="39"/>
    </row>
    <row r="85" spans="1:10" ht="12.75" customHeight="1" x14ac:dyDescent="0.25">
      <c r="A85" s="24" t="s">
        <v>170</v>
      </c>
      <c r="B85" s="25" t="s">
        <v>332</v>
      </c>
      <c r="C85" s="26">
        <v>1910811.97</v>
      </c>
      <c r="D85" s="26">
        <v>51267925</v>
      </c>
      <c r="E85" s="26">
        <v>1228535.42</v>
      </c>
      <c r="F85" s="27">
        <f t="shared" si="17"/>
        <v>64.293893867537363</v>
      </c>
      <c r="G85" s="27">
        <f t="shared" si="18"/>
        <v>2.3963041609349314</v>
      </c>
      <c r="H85" s="28">
        <f t="shared" si="19"/>
        <v>-682276.55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275808365.49000001</v>
      </c>
      <c r="D86" s="18">
        <v>952824259</v>
      </c>
      <c r="E86" s="18">
        <v>332219971.88</v>
      </c>
      <c r="F86" s="19">
        <f t="shared" si="17"/>
        <v>120.45318904297169</v>
      </c>
      <c r="G86" s="19">
        <f t="shared" si="18"/>
        <v>34.866867498595042</v>
      </c>
      <c r="H86" s="20">
        <f t="shared" si="19"/>
        <v>56411606.389999986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258642696.19</v>
      </c>
      <c r="D87" s="26">
        <v>871464259</v>
      </c>
      <c r="E87" s="26">
        <v>308934243.58999997</v>
      </c>
      <c r="F87" s="27">
        <f t="shared" si="17"/>
        <v>119.44441043216455</v>
      </c>
      <c r="G87" s="27">
        <f t="shared" si="18"/>
        <v>35.45001879302545</v>
      </c>
      <c r="H87" s="28">
        <f t="shared" si="19"/>
        <v>50291547.399999976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17165669.300000001</v>
      </c>
      <c r="D88" s="26">
        <v>81360000</v>
      </c>
      <c r="E88" s="26">
        <v>23285728.289999999</v>
      </c>
      <c r="F88" s="27">
        <f t="shared" si="17"/>
        <v>135.6529004668638</v>
      </c>
      <c r="G88" s="27">
        <f t="shared" si="18"/>
        <v>28.620609992625369</v>
      </c>
      <c r="H88" s="28">
        <f t="shared" si="19"/>
        <v>6120058.9899999984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6618017.0099999998</v>
      </c>
      <c r="D89" s="18">
        <v>24277170</v>
      </c>
      <c r="E89" s="18">
        <v>6750617.4500000002</v>
      </c>
      <c r="F89" s="19">
        <f t="shared" si="17"/>
        <v>102.00362797193839</v>
      </c>
      <c r="G89" s="19">
        <f t="shared" si="18"/>
        <v>27.806443049169239</v>
      </c>
      <c r="H89" s="20">
        <f t="shared" si="19"/>
        <v>132600.44000000041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6606267.0099999998</v>
      </c>
      <c r="D90" s="26">
        <v>23941070</v>
      </c>
      <c r="E90" s="26">
        <v>6549927.6399999997</v>
      </c>
      <c r="F90" s="27">
        <f t="shared" si="17"/>
        <v>99.147182971643161</v>
      </c>
      <c r="G90" s="27">
        <f t="shared" si="18"/>
        <v>27.358541786144059</v>
      </c>
      <c r="H90" s="28">
        <f t="shared" si="19"/>
        <v>-56339.370000000112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11750</v>
      </c>
      <c r="D91" s="26">
        <v>336100</v>
      </c>
      <c r="E91" s="26">
        <v>200689.81</v>
      </c>
      <c r="F91" s="27">
        <f t="shared" si="17"/>
        <v>1707.9983829787234</v>
      </c>
      <c r="G91" s="27">
        <f t="shared" si="18"/>
        <v>59.711338887235939</v>
      </c>
      <c r="H91" s="28">
        <f t="shared" si="19"/>
        <v>188939.81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83968.04</v>
      </c>
      <c r="D92" s="18">
        <v>500000</v>
      </c>
      <c r="E92" s="18">
        <v>118613.78</v>
      </c>
      <c r="F92" s="19">
        <f t="shared" si="17"/>
        <v>141.26062725770424</v>
      </c>
      <c r="G92" s="19">
        <f t="shared" si="18"/>
        <v>23.722756</v>
      </c>
      <c r="H92" s="20">
        <f t="shared" si="19"/>
        <v>34645.740000000005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83968.04</v>
      </c>
      <c r="D93" s="26">
        <v>500000</v>
      </c>
      <c r="E93" s="26">
        <v>118613.78</v>
      </c>
      <c r="F93" s="27">
        <f t="shared" si="17"/>
        <v>141.26062725770424</v>
      </c>
      <c r="G93" s="27">
        <f t="shared" si="18"/>
        <v>23.722756</v>
      </c>
      <c r="H93" s="28">
        <f t="shared" si="19"/>
        <v>34645.740000000005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94239573.120000005</v>
      </c>
      <c r="D94" s="18">
        <v>342097081</v>
      </c>
      <c r="E94" s="18">
        <v>101072865.45999999</v>
      </c>
      <c r="F94" s="19">
        <f t="shared" si="17"/>
        <v>107.25097972515094</v>
      </c>
      <c r="G94" s="19">
        <f t="shared" si="18"/>
        <v>29.545082689553841</v>
      </c>
      <c r="H94" s="20">
        <f t="shared" si="19"/>
        <v>6833292.3399999887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1834528.48</v>
      </c>
      <c r="D95" s="18">
        <v>6966048</v>
      </c>
      <c r="E95" s="18">
        <v>1815038.58</v>
      </c>
      <c r="F95" s="19">
        <f t="shared" si="17"/>
        <v>98.937607117443065</v>
      </c>
      <c r="G95" s="19">
        <f t="shared" si="18"/>
        <v>26.055499186913444</v>
      </c>
      <c r="H95" s="20">
        <f t="shared" si="19"/>
        <v>-19489.899999999907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1834528.48</v>
      </c>
      <c r="D96" s="18">
        <v>6966048</v>
      </c>
      <c r="E96" s="18">
        <v>1815038.58</v>
      </c>
      <c r="F96" s="19">
        <f t="shared" si="17"/>
        <v>98.937607117443065</v>
      </c>
      <c r="G96" s="19">
        <f t="shared" si="18"/>
        <v>26.055499186913444</v>
      </c>
      <c r="H96" s="20">
        <f t="shared" si="19"/>
        <v>-19489.899999999907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1834065.98</v>
      </c>
      <c r="D97" s="26">
        <v>6866048</v>
      </c>
      <c r="E97" s="26">
        <v>1806054.83</v>
      </c>
      <c r="F97" s="27">
        <f t="shared" si="17"/>
        <v>98.472729427106003</v>
      </c>
      <c r="G97" s="27">
        <f t="shared" si="18"/>
        <v>26.304139295268548</v>
      </c>
      <c r="H97" s="28">
        <f t="shared" si="19"/>
        <v>-28011.149999999907</v>
      </c>
      <c r="J97" s="39"/>
    </row>
    <row r="98" spans="1:10" ht="12.75" customHeight="1" x14ac:dyDescent="0.25">
      <c r="A98" s="24" t="s">
        <v>170</v>
      </c>
      <c r="B98" s="25" t="s">
        <v>332</v>
      </c>
      <c r="C98" s="26">
        <v>462.5</v>
      </c>
      <c r="D98" s="26">
        <v>100000</v>
      </c>
      <c r="E98" s="26">
        <v>8983.75</v>
      </c>
      <c r="F98" s="27">
        <f t="shared" si="17"/>
        <v>1942.4324324324325</v>
      </c>
      <c r="G98" s="27">
        <f t="shared" si="18"/>
        <v>8.9837500000000006</v>
      </c>
      <c r="H98" s="28">
        <f t="shared" si="19"/>
        <v>8521.25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1745764971.1900001</v>
      </c>
      <c r="D99" s="18">
        <v>4801780350</v>
      </c>
      <c r="E99" s="18">
        <v>1363869596.51</v>
      </c>
      <c r="F99" s="19">
        <f t="shared" si="17"/>
        <v>78.124468013602012</v>
      </c>
      <c r="G99" s="19">
        <f t="shared" si="18"/>
        <v>28.403414923175319</v>
      </c>
      <c r="H99" s="20">
        <f t="shared" si="19"/>
        <v>-381895374.68000007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1745764971.1900001</v>
      </c>
      <c r="D100" s="18">
        <v>4801780350</v>
      </c>
      <c r="E100" s="18">
        <v>1363869596.51</v>
      </c>
      <c r="F100" s="19">
        <f t="shared" si="17"/>
        <v>78.124468013602012</v>
      </c>
      <c r="G100" s="19">
        <f t="shared" si="18"/>
        <v>28.403414923175319</v>
      </c>
      <c r="H100" s="20">
        <f t="shared" si="19"/>
        <v>-381895374.68000007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1334127171.4400001</v>
      </c>
      <c r="D101" s="26">
        <v>4285256785</v>
      </c>
      <c r="E101" s="26">
        <v>1306581047.6900001</v>
      </c>
      <c r="F101" s="27">
        <f t="shared" si="17"/>
        <v>97.935270014756696</v>
      </c>
      <c r="G101" s="27">
        <f t="shared" si="18"/>
        <v>30.490145940927555</v>
      </c>
      <c r="H101" s="28">
        <f t="shared" si="19"/>
        <v>-27546123.75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411637799.75</v>
      </c>
      <c r="D102" s="26">
        <v>516523565</v>
      </c>
      <c r="E102" s="26">
        <v>57288548.82</v>
      </c>
      <c r="F102" s="27">
        <f t="shared" si="17"/>
        <v>13.917222581306444</v>
      </c>
      <c r="G102" s="27">
        <f t="shared" si="18"/>
        <v>11.091178157573507</v>
      </c>
      <c r="H102" s="28">
        <f t="shared" si="19"/>
        <v>-354349250.93000001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15119142.390000001</v>
      </c>
      <c r="D103" s="18">
        <v>83490598</v>
      </c>
      <c r="E103" s="18">
        <v>11426524.810000001</v>
      </c>
      <c r="F103" s="19">
        <f t="shared" si="17"/>
        <v>75.576540753777493</v>
      </c>
      <c r="G103" s="19">
        <f t="shared" si="18"/>
        <v>13.686001877720411</v>
      </c>
      <c r="H103" s="20">
        <f t="shared" si="19"/>
        <v>-3692617.58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13173899.59</v>
      </c>
      <c r="D104" s="18">
        <v>75494727</v>
      </c>
      <c r="E104" s="18">
        <v>9271054.0700000003</v>
      </c>
      <c r="F104" s="19">
        <f t="shared" si="17"/>
        <v>70.374409692916146</v>
      </c>
      <c r="G104" s="19">
        <f t="shared" si="18"/>
        <v>12.28039949068231</v>
      </c>
      <c r="H104" s="20">
        <f t="shared" si="19"/>
        <v>-3902845.5199999996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13141080.369999999</v>
      </c>
      <c r="D105" s="26">
        <v>75212727</v>
      </c>
      <c r="E105" s="26">
        <v>9266219.0700000003</v>
      </c>
      <c r="F105" s="27">
        <f t="shared" si="17"/>
        <v>70.513373399298374</v>
      </c>
      <c r="G105" s="27">
        <f t="shared" si="18"/>
        <v>12.320014762927025</v>
      </c>
      <c r="H105" s="28">
        <f t="shared" si="19"/>
        <v>-3874861.2999999989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>
        <v>32819.22</v>
      </c>
      <c r="D106" s="26">
        <v>282000</v>
      </c>
      <c r="E106" s="26">
        <v>4835</v>
      </c>
      <c r="F106" s="27">
        <f t="shared" si="17"/>
        <v>14.732220936390322</v>
      </c>
      <c r="G106" s="27">
        <f t="shared" si="18"/>
        <v>1.7145390070921986</v>
      </c>
      <c r="H106" s="28">
        <f t="shared" si="19"/>
        <v>-27984.22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1945242.8</v>
      </c>
      <c r="D107" s="18">
        <v>7995871</v>
      </c>
      <c r="E107" s="18">
        <v>2155470.7400000002</v>
      </c>
      <c r="F107" s="19">
        <f t="shared" si="17"/>
        <v>110.80728534247757</v>
      </c>
      <c r="G107" s="19">
        <f t="shared" si="18"/>
        <v>26.957297585216171</v>
      </c>
      <c r="H107" s="20">
        <f t="shared" si="19"/>
        <v>210227.94000000018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1945242.8</v>
      </c>
      <c r="D108" s="26">
        <v>7905871</v>
      </c>
      <c r="E108" s="26">
        <v>2155470.7400000002</v>
      </c>
      <c r="F108" s="27">
        <f t="shared" si="17"/>
        <v>110.80728534247757</v>
      </c>
      <c r="G108" s="27">
        <f t="shared" si="18"/>
        <v>27.264177976088909</v>
      </c>
      <c r="H108" s="28">
        <f t="shared" si="19"/>
        <v>210227.94000000018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/>
      <c r="D109" s="26">
        <v>90000</v>
      </c>
      <c r="E109" s="26"/>
      <c r="F109" s="27" t="str">
        <f t="shared" si="17"/>
        <v>x</v>
      </c>
      <c r="G109" s="27">
        <f t="shared" si="18"/>
        <v>0</v>
      </c>
      <c r="H109" s="28">
        <f t="shared" si="19"/>
        <v>0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59077185.950000003</v>
      </c>
      <c r="D110" s="18">
        <v>216760757</v>
      </c>
      <c r="E110" s="18">
        <v>39457925.75</v>
      </c>
      <c r="F110" s="19">
        <f t="shared" si="17"/>
        <v>66.790462537256317</v>
      </c>
      <c r="G110" s="19">
        <f t="shared" si="18"/>
        <v>18.203445262003768</v>
      </c>
      <c r="H110" s="20">
        <f t="shared" si="19"/>
        <v>-19619260.200000003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59077185.950000003</v>
      </c>
      <c r="D111" s="18">
        <v>216760757</v>
      </c>
      <c r="E111" s="18">
        <v>39457925.75</v>
      </c>
      <c r="F111" s="19">
        <f t="shared" si="17"/>
        <v>66.790462537256317</v>
      </c>
      <c r="G111" s="19">
        <f t="shared" si="18"/>
        <v>18.203445262003768</v>
      </c>
      <c r="H111" s="20">
        <f t="shared" si="19"/>
        <v>-19619260.200000003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39201210.280000001</v>
      </c>
      <c r="D112" s="26">
        <v>146339386</v>
      </c>
      <c r="E112" s="26">
        <v>29450511.629999999</v>
      </c>
      <c r="F112" s="27">
        <f t="shared" si="17"/>
        <v>75.126536705488661</v>
      </c>
      <c r="G112" s="27">
        <f t="shared" si="18"/>
        <v>20.124801965480437</v>
      </c>
      <c r="H112" s="28">
        <f t="shared" si="19"/>
        <v>-9750698.6500000022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19875975.670000002</v>
      </c>
      <c r="D113" s="26">
        <v>70421371</v>
      </c>
      <c r="E113" s="26">
        <v>10007414.119999999</v>
      </c>
      <c r="F113" s="27">
        <f t="shared" si="17"/>
        <v>50.349297494385581</v>
      </c>
      <c r="G113" s="27">
        <f t="shared" si="18"/>
        <v>14.210762979891431</v>
      </c>
      <c r="H113" s="28">
        <f t="shared" si="19"/>
        <v>-9868561.5500000026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8142695.04</v>
      </c>
      <c r="D114" s="18">
        <v>306938114</v>
      </c>
      <c r="E114" s="18">
        <v>36212540.909999996</v>
      </c>
      <c r="F114" s="19">
        <f t="shared" si="17"/>
        <v>444.72426797405882</v>
      </c>
      <c r="G114" s="19">
        <f t="shared" si="18"/>
        <v>11.797994207392568</v>
      </c>
      <c r="H114" s="20">
        <f t="shared" si="19"/>
        <v>28069845.869999997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8142695.04</v>
      </c>
      <c r="D115" s="18">
        <v>306938114</v>
      </c>
      <c r="E115" s="18">
        <v>36212540.909999996</v>
      </c>
      <c r="F115" s="19">
        <f t="shared" si="17"/>
        <v>444.72426797405882</v>
      </c>
      <c r="G115" s="19">
        <f t="shared" si="18"/>
        <v>11.797994207392568</v>
      </c>
      <c r="H115" s="20">
        <f t="shared" si="19"/>
        <v>28069845.869999997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8139577.9400000004</v>
      </c>
      <c r="D116" s="26">
        <v>303148709</v>
      </c>
      <c r="E116" s="26">
        <v>36197451.609999999</v>
      </c>
      <c r="F116" s="27">
        <f t="shared" si="17"/>
        <v>444.70919594142987</v>
      </c>
      <c r="G116" s="27">
        <f t="shared" si="18"/>
        <v>11.940493406488496</v>
      </c>
      <c r="H116" s="28">
        <f t="shared" si="19"/>
        <v>28057873.669999998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>
        <v>3117.1</v>
      </c>
      <c r="D117" s="26">
        <v>3789405</v>
      </c>
      <c r="E117" s="26">
        <v>15089.3</v>
      </c>
      <c r="F117" s="27">
        <f t="shared" si="17"/>
        <v>484.08135767219528</v>
      </c>
      <c r="G117" s="27">
        <f t="shared" si="18"/>
        <v>0.39819707843315766</v>
      </c>
      <c r="H117" s="28">
        <f t="shared" si="19"/>
        <v>11972.199999999999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8442033.0600000005</v>
      </c>
      <c r="D118" s="18">
        <v>0</v>
      </c>
      <c r="E118" s="18"/>
      <c r="F118" s="19">
        <f t="shared" si="17"/>
        <v>0</v>
      </c>
      <c r="G118" s="19" t="str">
        <f t="shared" si="18"/>
        <v>x</v>
      </c>
      <c r="H118" s="20">
        <f t="shared" si="19"/>
        <v>-8442033.0600000005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8442033.0600000005</v>
      </c>
      <c r="D119" s="18">
        <v>0</v>
      </c>
      <c r="E119" s="18"/>
      <c r="F119" s="19">
        <f t="shared" si="17"/>
        <v>0</v>
      </c>
      <c r="G119" s="19" t="str">
        <f t="shared" si="18"/>
        <v>x</v>
      </c>
      <c r="H119" s="20">
        <f t="shared" si="19"/>
        <v>-8442033.0600000005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8374014.5300000003</v>
      </c>
      <c r="D120" s="26">
        <v>0</v>
      </c>
      <c r="E120" s="26"/>
      <c r="F120" s="27">
        <f t="shared" si="17"/>
        <v>0</v>
      </c>
      <c r="G120" s="27" t="str">
        <f t="shared" si="18"/>
        <v>x</v>
      </c>
      <c r="H120" s="28">
        <f t="shared" si="19"/>
        <v>-8374014.5300000003</v>
      </c>
      <c r="J120" s="39"/>
    </row>
    <row r="121" spans="1:10" ht="12.75" customHeight="1" x14ac:dyDescent="0.25">
      <c r="A121" s="24" t="s">
        <v>170</v>
      </c>
      <c r="B121" s="25" t="s">
        <v>332</v>
      </c>
      <c r="C121" s="26">
        <v>68018.53</v>
      </c>
      <c r="D121" s="26">
        <v>0</v>
      </c>
      <c r="E121" s="26"/>
      <c r="F121" s="27">
        <f t="shared" ref="F121" si="20">IF(C121=0,"x",E121/C121*100)</f>
        <v>0</v>
      </c>
      <c r="G121" s="27" t="str">
        <f t="shared" ref="G121" si="21">IF(D121=0,"x",E121/D121*100)</f>
        <v>x</v>
      </c>
      <c r="H121" s="28">
        <f t="shared" ref="H121" si="22">+E121-C121</f>
        <v>-68018.53</v>
      </c>
      <c r="J121" s="39"/>
    </row>
    <row r="122" spans="1:10" ht="12.75" customHeight="1" x14ac:dyDescent="0.25">
      <c r="A122" s="16" t="s">
        <v>357</v>
      </c>
      <c r="B122" s="17" t="s">
        <v>358</v>
      </c>
      <c r="C122" s="18">
        <v>555822599.87</v>
      </c>
      <c r="D122" s="18">
        <v>2023954730</v>
      </c>
      <c r="E122" s="18">
        <v>617522428.71000004</v>
      </c>
      <c r="F122" s="27">
        <f t="shared" ref="F122:F154" si="23">IF(C122=0,"x",E122/C122*100)</f>
        <v>111.10063334136302</v>
      </c>
      <c r="G122" s="27">
        <f t="shared" ref="G122:G154" si="24">IF(D122=0,"x",E122/D122*100)</f>
        <v>30.51068383876353</v>
      </c>
      <c r="H122" s="28">
        <f t="shared" si="19"/>
        <v>61699828.840000033</v>
      </c>
      <c r="J122" s="39"/>
    </row>
    <row r="123" spans="1:10" ht="12.75" customHeight="1" x14ac:dyDescent="0.25">
      <c r="A123" s="22" t="s">
        <v>359</v>
      </c>
      <c r="B123" s="17" t="s">
        <v>360</v>
      </c>
      <c r="C123" s="18">
        <v>555822599.87</v>
      </c>
      <c r="D123" s="18">
        <v>2023954730</v>
      </c>
      <c r="E123" s="18">
        <v>617522428.71000004</v>
      </c>
      <c r="F123" s="27">
        <f t="shared" si="23"/>
        <v>111.10063334136302</v>
      </c>
      <c r="G123" s="27">
        <f t="shared" si="24"/>
        <v>30.51068383876353</v>
      </c>
      <c r="H123" s="28">
        <f t="shared" si="19"/>
        <v>61699828.840000033</v>
      </c>
      <c r="J123" s="39"/>
    </row>
    <row r="124" spans="1:10" ht="12.75" customHeight="1" x14ac:dyDescent="0.25">
      <c r="A124" s="24" t="s">
        <v>169</v>
      </c>
      <c r="B124" s="25" t="s">
        <v>4</v>
      </c>
      <c r="C124" s="26">
        <v>555822599.87</v>
      </c>
      <c r="D124" s="26">
        <v>2023604730</v>
      </c>
      <c r="E124" s="26">
        <v>617507255.80999994</v>
      </c>
      <c r="F124" s="27">
        <f t="shared" si="23"/>
        <v>111.09790353152735</v>
      </c>
      <c r="G124" s="27">
        <f t="shared" si="24"/>
        <v>30.515211130683607</v>
      </c>
      <c r="H124" s="28">
        <f t="shared" si="19"/>
        <v>61684655.939999938</v>
      </c>
      <c r="J124" s="39"/>
    </row>
    <row r="125" spans="1:10" ht="12.75" customHeight="1" x14ac:dyDescent="0.25">
      <c r="A125" s="24" t="s">
        <v>170</v>
      </c>
      <c r="B125" s="25" t="s">
        <v>332</v>
      </c>
      <c r="C125" s="26"/>
      <c r="D125" s="26">
        <v>350000</v>
      </c>
      <c r="E125" s="26">
        <v>15172.9</v>
      </c>
      <c r="F125" s="27" t="str">
        <f t="shared" ref="F125:F126" si="25">IF(C125=0,"x",E125/C125*100)</f>
        <v>x</v>
      </c>
      <c r="G125" s="27">
        <f t="shared" ref="G125:G126" si="26">IF(D125=0,"x",E125/D125*100)</f>
        <v>4.3351142857142859</v>
      </c>
      <c r="H125" s="28">
        <f t="shared" ref="H125:H126" si="27">+E125-C125</f>
        <v>15172.9</v>
      </c>
      <c r="J125" s="39"/>
    </row>
    <row r="126" spans="1:10" ht="12.75" customHeight="1" x14ac:dyDescent="0.25">
      <c r="A126" s="16" t="s">
        <v>348</v>
      </c>
      <c r="B126" s="17" t="s">
        <v>349</v>
      </c>
      <c r="C126" s="18">
        <v>86826711.099999994</v>
      </c>
      <c r="D126" s="18">
        <v>391028789</v>
      </c>
      <c r="E126" s="18">
        <v>105198843.61</v>
      </c>
      <c r="F126" s="27">
        <f t="shared" si="25"/>
        <v>121.1595398204597</v>
      </c>
      <c r="G126" s="27">
        <f t="shared" si="26"/>
        <v>26.903094239948661</v>
      </c>
      <c r="H126" s="28">
        <f t="shared" si="27"/>
        <v>18372132.510000005</v>
      </c>
      <c r="J126" s="39"/>
    </row>
    <row r="127" spans="1:10" ht="12.75" customHeight="1" x14ac:dyDescent="0.25">
      <c r="A127" s="22" t="s">
        <v>350</v>
      </c>
      <c r="B127" s="17" t="s">
        <v>44</v>
      </c>
      <c r="C127" s="18">
        <v>86826711.099999994</v>
      </c>
      <c r="D127" s="18">
        <v>383579789</v>
      </c>
      <c r="E127" s="18">
        <v>105198843.61</v>
      </c>
      <c r="F127" s="19">
        <f t="shared" ref="F127:F129" si="28">IF(C127=0,"x",E127/C127*100)</f>
        <v>121.1595398204597</v>
      </c>
      <c r="G127" s="19">
        <f t="shared" ref="G127:G129" si="29">IF(D127=0,"x",E127/D127*100)</f>
        <v>27.425543948562943</v>
      </c>
      <c r="H127" s="20">
        <f t="shared" ref="H127:H129" si="30">+E127-C127</f>
        <v>18372132.510000005</v>
      </c>
      <c r="J127" s="39"/>
    </row>
    <row r="128" spans="1:10" ht="12.75" customHeight="1" x14ac:dyDescent="0.25">
      <c r="A128" s="24" t="s">
        <v>169</v>
      </c>
      <c r="B128" s="25" t="s">
        <v>4</v>
      </c>
      <c r="C128" s="26">
        <v>86804853.599999994</v>
      </c>
      <c r="D128" s="26">
        <v>377940789</v>
      </c>
      <c r="E128" s="26">
        <v>104953062.86</v>
      </c>
      <c r="F128" s="27">
        <f t="shared" si="28"/>
        <v>120.90690613180183</v>
      </c>
      <c r="G128" s="27">
        <f t="shared" si="29"/>
        <v>27.769710471763869</v>
      </c>
      <c r="H128" s="28">
        <f t="shared" si="30"/>
        <v>18148209.260000005</v>
      </c>
      <c r="J128" s="39"/>
    </row>
    <row r="129" spans="1:10" ht="12.75" customHeight="1" x14ac:dyDescent="0.25">
      <c r="A129" s="24" t="s">
        <v>170</v>
      </c>
      <c r="B129" s="25" t="s">
        <v>332</v>
      </c>
      <c r="C129" s="26">
        <v>21857.5</v>
      </c>
      <c r="D129" s="26">
        <v>5639000</v>
      </c>
      <c r="E129" s="26">
        <v>245780.75</v>
      </c>
      <c r="F129" s="27">
        <f t="shared" si="28"/>
        <v>1124.468717831408</v>
      </c>
      <c r="G129" s="27">
        <f t="shared" si="29"/>
        <v>4.3585875155169358</v>
      </c>
      <c r="H129" s="28">
        <f t="shared" si="30"/>
        <v>223923.25</v>
      </c>
      <c r="J129" s="39"/>
    </row>
    <row r="130" spans="1:10" ht="12.75" customHeight="1" x14ac:dyDescent="0.25">
      <c r="A130" s="22" t="s">
        <v>425</v>
      </c>
      <c r="B130" s="17" t="s">
        <v>426</v>
      </c>
      <c r="C130" s="18"/>
      <c r="D130" s="18">
        <v>7449000</v>
      </c>
      <c r="E130" s="18"/>
      <c r="F130" s="19" t="str">
        <f t="shared" ref="F130:F134" si="31">IF(C130=0,"x",E130/C130*100)</f>
        <v>x</v>
      </c>
      <c r="G130" s="19">
        <f t="shared" ref="G130:G134" si="32">IF(D130=0,"x",E130/D130*100)</f>
        <v>0</v>
      </c>
      <c r="H130" s="20">
        <f t="shared" ref="H130:H134" si="33">+E130-C130</f>
        <v>0</v>
      </c>
      <c r="J130" s="39"/>
    </row>
    <row r="131" spans="1:10" ht="12.75" customHeight="1" x14ac:dyDescent="0.25">
      <c r="A131" s="24" t="s">
        <v>169</v>
      </c>
      <c r="B131" s="25" t="s">
        <v>4</v>
      </c>
      <c r="C131" s="26"/>
      <c r="D131" s="26">
        <v>7142000</v>
      </c>
      <c r="E131" s="26"/>
      <c r="F131" s="27" t="str">
        <f t="shared" si="31"/>
        <v>x</v>
      </c>
      <c r="G131" s="27">
        <f t="shared" si="32"/>
        <v>0</v>
      </c>
      <c r="H131" s="28">
        <f t="shared" si="33"/>
        <v>0</v>
      </c>
      <c r="J131" s="39"/>
    </row>
    <row r="132" spans="1:10" ht="12.75" customHeight="1" x14ac:dyDescent="0.25">
      <c r="A132" s="24" t="s">
        <v>170</v>
      </c>
      <c r="B132" s="25" t="s">
        <v>332</v>
      </c>
      <c r="C132" s="26"/>
      <c r="D132" s="26">
        <v>307000</v>
      </c>
      <c r="E132" s="26"/>
      <c r="F132" s="27" t="str">
        <f t="shared" si="31"/>
        <v>x</v>
      </c>
      <c r="G132" s="27">
        <f t="shared" si="32"/>
        <v>0</v>
      </c>
      <c r="H132" s="28">
        <f t="shared" si="33"/>
        <v>0</v>
      </c>
      <c r="J132" s="39"/>
    </row>
    <row r="133" spans="1:10" ht="12.75" customHeight="1" x14ac:dyDescent="0.25">
      <c r="A133" s="16" t="s">
        <v>213</v>
      </c>
      <c r="B133" s="17" t="s">
        <v>42</v>
      </c>
      <c r="C133" s="18">
        <v>1914412949.1300001</v>
      </c>
      <c r="D133" s="18">
        <v>6325156666</v>
      </c>
      <c r="E133" s="18">
        <v>2034519340.45</v>
      </c>
      <c r="F133" s="27">
        <f t="shared" si="31"/>
        <v>106.27379747794654</v>
      </c>
      <c r="G133" s="27">
        <f t="shared" si="32"/>
        <v>32.165516964761935</v>
      </c>
      <c r="H133" s="28">
        <f t="shared" si="33"/>
        <v>120106391.31999993</v>
      </c>
      <c r="J133" s="39"/>
    </row>
    <row r="134" spans="1:10" ht="12.75" customHeight="1" x14ac:dyDescent="0.25">
      <c r="A134" s="22" t="s">
        <v>214</v>
      </c>
      <c r="B134" s="17" t="s">
        <v>43</v>
      </c>
      <c r="C134" s="18">
        <v>1914412949.1300001</v>
      </c>
      <c r="D134" s="18">
        <v>6325156666</v>
      </c>
      <c r="E134" s="18">
        <v>2034519340.45</v>
      </c>
      <c r="F134" s="27">
        <f t="shared" si="31"/>
        <v>106.27379747794654</v>
      </c>
      <c r="G134" s="27">
        <f t="shared" si="32"/>
        <v>32.165516964761935</v>
      </c>
      <c r="H134" s="28">
        <f t="shared" si="33"/>
        <v>120106391.31999993</v>
      </c>
      <c r="J134" s="39"/>
    </row>
    <row r="135" spans="1:10" ht="12.75" customHeight="1" x14ac:dyDescent="0.25">
      <c r="A135" s="24" t="s">
        <v>169</v>
      </c>
      <c r="B135" s="25" t="s">
        <v>4</v>
      </c>
      <c r="C135" s="26">
        <v>1813225862.97</v>
      </c>
      <c r="D135" s="26">
        <v>5632005896</v>
      </c>
      <c r="E135" s="26">
        <v>1856973562.03</v>
      </c>
      <c r="F135" s="27">
        <f t="shared" si="23"/>
        <v>102.41269992632593</v>
      </c>
      <c r="G135" s="27">
        <f t="shared" si="24"/>
        <v>32.971797194830209</v>
      </c>
      <c r="H135" s="28">
        <f t="shared" ref="H135:H154" si="34">+E135-C135</f>
        <v>43747699.059999943</v>
      </c>
      <c r="J135" s="39"/>
    </row>
    <row r="136" spans="1:10" ht="12.75" customHeight="1" x14ac:dyDescent="0.25">
      <c r="A136" s="24" t="s">
        <v>170</v>
      </c>
      <c r="B136" s="25" t="s">
        <v>332</v>
      </c>
      <c r="C136" s="26">
        <v>101187086.16</v>
      </c>
      <c r="D136" s="26">
        <v>693150770</v>
      </c>
      <c r="E136" s="26">
        <v>177545778.41999999</v>
      </c>
      <c r="F136" s="27">
        <f t="shared" si="23"/>
        <v>175.46288282208204</v>
      </c>
      <c r="G136" s="27">
        <f t="shared" si="24"/>
        <v>25.614308762868426</v>
      </c>
      <c r="H136" s="28">
        <f t="shared" si="34"/>
        <v>76358692.25999999</v>
      </c>
      <c r="J136" s="39"/>
    </row>
    <row r="137" spans="1:10" ht="12.75" customHeight="1" x14ac:dyDescent="0.25">
      <c r="A137" s="16" t="s">
        <v>215</v>
      </c>
      <c r="B137" s="17" t="s">
        <v>45</v>
      </c>
      <c r="C137" s="18">
        <v>329832242.94999999</v>
      </c>
      <c r="D137" s="18">
        <v>1319412764</v>
      </c>
      <c r="E137" s="18">
        <v>374115663.83999997</v>
      </c>
      <c r="F137" s="19">
        <f t="shared" si="23"/>
        <v>113.42604364386321</v>
      </c>
      <c r="G137" s="19">
        <f t="shared" si="24"/>
        <v>28.354710068577145</v>
      </c>
      <c r="H137" s="20">
        <f t="shared" si="34"/>
        <v>44283420.889999986</v>
      </c>
      <c r="J137" s="39"/>
    </row>
    <row r="138" spans="1:10" ht="12.75" customHeight="1" x14ac:dyDescent="0.25">
      <c r="A138" s="22" t="s">
        <v>216</v>
      </c>
      <c r="B138" s="17" t="s">
        <v>46</v>
      </c>
      <c r="C138" s="18">
        <v>318190916.10000002</v>
      </c>
      <c r="D138" s="18">
        <v>1283734264</v>
      </c>
      <c r="E138" s="18">
        <v>367140454.42000002</v>
      </c>
      <c r="F138" s="19">
        <f t="shared" si="23"/>
        <v>115.38370074166929</v>
      </c>
      <c r="G138" s="19">
        <f t="shared" si="24"/>
        <v>28.599412254996103</v>
      </c>
      <c r="H138" s="20">
        <f t="shared" si="34"/>
        <v>48949538.319999993</v>
      </c>
      <c r="J138" s="39"/>
    </row>
    <row r="139" spans="1:10" ht="12.75" customHeight="1" x14ac:dyDescent="0.25">
      <c r="A139" s="24" t="s">
        <v>169</v>
      </c>
      <c r="B139" s="25" t="s">
        <v>4</v>
      </c>
      <c r="C139" s="26">
        <v>304671566.76999998</v>
      </c>
      <c r="D139" s="26">
        <v>1053232760</v>
      </c>
      <c r="E139" s="26">
        <v>315215200.12</v>
      </c>
      <c r="F139" s="27">
        <f t="shared" si="23"/>
        <v>103.46065550578913</v>
      </c>
      <c r="G139" s="27">
        <f t="shared" si="24"/>
        <v>29.928351271565077</v>
      </c>
      <c r="H139" s="28">
        <f t="shared" si="34"/>
        <v>10543633.350000024</v>
      </c>
      <c r="J139" s="39"/>
    </row>
    <row r="140" spans="1:10" ht="12.75" customHeight="1" x14ac:dyDescent="0.25">
      <c r="A140" s="24" t="s">
        <v>170</v>
      </c>
      <c r="B140" s="25" t="s">
        <v>332</v>
      </c>
      <c r="C140" s="26">
        <v>13519349.33</v>
      </c>
      <c r="D140" s="26">
        <v>230501504</v>
      </c>
      <c r="E140" s="26">
        <v>51925254.299999997</v>
      </c>
      <c r="F140" s="27">
        <f t="shared" si="23"/>
        <v>384.08101627180895</v>
      </c>
      <c r="G140" s="27">
        <f t="shared" si="24"/>
        <v>22.52707830487735</v>
      </c>
      <c r="H140" s="28">
        <f t="shared" si="34"/>
        <v>38405904.969999999</v>
      </c>
      <c r="J140" s="39"/>
    </row>
    <row r="141" spans="1:10" ht="12.75" customHeight="1" x14ac:dyDescent="0.25">
      <c r="A141" s="22" t="s">
        <v>217</v>
      </c>
      <c r="B141" s="17" t="s">
        <v>47</v>
      </c>
      <c r="C141" s="18">
        <v>8951172.5899999999</v>
      </c>
      <c r="D141" s="18">
        <v>26833500</v>
      </c>
      <c r="E141" s="18">
        <v>5327106.2699999996</v>
      </c>
      <c r="F141" s="19">
        <f t="shared" si="23"/>
        <v>59.512943320423673</v>
      </c>
      <c r="G141" s="19">
        <f t="shared" si="24"/>
        <v>19.85244664318855</v>
      </c>
      <c r="H141" s="20">
        <f t="shared" si="34"/>
        <v>-3624066.3200000003</v>
      </c>
      <c r="J141" s="39"/>
    </row>
    <row r="142" spans="1:10" ht="12.75" customHeight="1" x14ac:dyDescent="0.25">
      <c r="A142" s="24" t="s">
        <v>169</v>
      </c>
      <c r="B142" s="25" t="s">
        <v>4</v>
      </c>
      <c r="C142" s="26">
        <v>8915971.3399999999</v>
      </c>
      <c r="D142" s="26">
        <v>26333500</v>
      </c>
      <c r="E142" s="26">
        <v>4407535.41</v>
      </c>
      <c r="F142" s="27">
        <f t="shared" si="23"/>
        <v>49.43415856695654</v>
      </c>
      <c r="G142" s="27">
        <f t="shared" si="24"/>
        <v>16.737370307782861</v>
      </c>
      <c r="H142" s="28">
        <f t="shared" si="34"/>
        <v>-4508435.93</v>
      </c>
      <c r="J142" s="39"/>
    </row>
    <row r="143" spans="1:10" ht="12.75" customHeight="1" x14ac:dyDescent="0.25">
      <c r="A143" s="24" t="s">
        <v>170</v>
      </c>
      <c r="B143" s="25" t="s">
        <v>332</v>
      </c>
      <c r="C143" s="26">
        <v>35201.25</v>
      </c>
      <c r="D143" s="26">
        <v>500000</v>
      </c>
      <c r="E143" s="26">
        <v>919570.86</v>
      </c>
      <c r="F143" s="27">
        <f t="shared" si="23"/>
        <v>2612.3244487056568</v>
      </c>
      <c r="G143" s="27">
        <f t="shared" si="24"/>
        <v>183.91417200000001</v>
      </c>
      <c r="H143" s="28">
        <f t="shared" si="34"/>
        <v>884369.61</v>
      </c>
      <c r="J143" s="39"/>
    </row>
    <row r="144" spans="1:10" ht="12.75" customHeight="1" x14ac:dyDescent="0.25">
      <c r="A144" s="22" t="s">
        <v>218</v>
      </c>
      <c r="B144" s="17" t="s">
        <v>48</v>
      </c>
      <c r="C144" s="18">
        <v>2690154.26</v>
      </c>
      <c r="D144" s="18">
        <v>8845000</v>
      </c>
      <c r="E144" s="18">
        <v>1648103.15</v>
      </c>
      <c r="F144" s="19">
        <f t="shared" si="23"/>
        <v>61.264261849430156</v>
      </c>
      <c r="G144" s="19">
        <f t="shared" si="24"/>
        <v>18.633161673261728</v>
      </c>
      <c r="H144" s="20">
        <f t="shared" si="34"/>
        <v>-1042051.1099999999</v>
      </c>
      <c r="J144" s="39"/>
    </row>
    <row r="145" spans="1:10" ht="12.75" customHeight="1" x14ac:dyDescent="0.25">
      <c r="A145" s="24" t="s">
        <v>169</v>
      </c>
      <c r="B145" s="25" t="s">
        <v>4</v>
      </c>
      <c r="C145" s="26">
        <v>2487743.02</v>
      </c>
      <c r="D145" s="26">
        <v>8605000</v>
      </c>
      <c r="E145" s="26">
        <v>1636120.03</v>
      </c>
      <c r="F145" s="27">
        <f t="shared" si="23"/>
        <v>65.767244319310763</v>
      </c>
      <c r="G145" s="27">
        <f t="shared" si="24"/>
        <v>19.013597094712374</v>
      </c>
      <c r="H145" s="28">
        <f t="shared" si="34"/>
        <v>-851622.99</v>
      </c>
      <c r="J145" s="39"/>
    </row>
    <row r="146" spans="1:10" ht="12.75" customHeight="1" x14ac:dyDescent="0.25">
      <c r="A146" s="24" t="s">
        <v>170</v>
      </c>
      <c r="B146" s="25" t="s">
        <v>332</v>
      </c>
      <c r="C146" s="26">
        <v>202411.24</v>
      </c>
      <c r="D146" s="26">
        <v>240000</v>
      </c>
      <c r="E146" s="26">
        <v>11983.12</v>
      </c>
      <c r="F146" s="27">
        <f t="shared" si="23"/>
        <v>5.9201850648214993</v>
      </c>
      <c r="G146" s="27">
        <f t="shared" si="24"/>
        <v>4.9929666666666668</v>
      </c>
      <c r="H146" s="28">
        <f t="shared" si="34"/>
        <v>-190428.12</v>
      </c>
      <c r="J146" s="39"/>
    </row>
    <row r="147" spans="1:10" ht="12.75" customHeight="1" x14ac:dyDescent="0.25">
      <c r="A147" s="16" t="s">
        <v>219</v>
      </c>
      <c r="B147" s="17" t="s">
        <v>49</v>
      </c>
      <c r="C147" s="18">
        <v>275609234.25</v>
      </c>
      <c r="D147" s="18">
        <v>753732753</v>
      </c>
      <c r="E147" s="18">
        <v>218742357.59999999</v>
      </c>
      <c r="F147" s="19">
        <f t="shared" si="23"/>
        <v>79.366846395858744</v>
      </c>
      <c r="G147" s="19">
        <f t="shared" si="24"/>
        <v>29.021209006688874</v>
      </c>
      <c r="H147" s="20">
        <f t="shared" si="34"/>
        <v>-56866876.650000006</v>
      </c>
      <c r="J147" s="39"/>
    </row>
    <row r="148" spans="1:10" ht="12.75" customHeight="1" x14ac:dyDescent="0.25">
      <c r="A148" s="22" t="s">
        <v>220</v>
      </c>
      <c r="B148" s="17" t="s">
        <v>50</v>
      </c>
      <c r="C148" s="18">
        <v>275609234.25</v>
      </c>
      <c r="D148" s="18">
        <v>753732753</v>
      </c>
      <c r="E148" s="18">
        <v>218742357.59999999</v>
      </c>
      <c r="F148" s="19">
        <f t="shared" si="23"/>
        <v>79.366846395858744</v>
      </c>
      <c r="G148" s="19">
        <f t="shared" si="24"/>
        <v>29.021209006688874</v>
      </c>
      <c r="H148" s="20">
        <f t="shared" si="34"/>
        <v>-56866876.650000006</v>
      </c>
      <c r="J148" s="39"/>
    </row>
    <row r="149" spans="1:10" ht="12.75" customHeight="1" x14ac:dyDescent="0.25">
      <c r="A149" s="24" t="s">
        <v>169</v>
      </c>
      <c r="B149" s="25" t="s">
        <v>4</v>
      </c>
      <c r="C149" s="26">
        <v>274794352.43000001</v>
      </c>
      <c r="D149" s="26">
        <v>713462753</v>
      </c>
      <c r="E149" s="26">
        <v>217519369.55000001</v>
      </c>
      <c r="F149" s="27">
        <f t="shared" si="23"/>
        <v>79.157147017935898</v>
      </c>
      <c r="G149" s="27">
        <f t="shared" si="24"/>
        <v>30.487838171700606</v>
      </c>
      <c r="H149" s="28">
        <f t="shared" si="34"/>
        <v>-57274982.879999995</v>
      </c>
      <c r="J149" s="39"/>
    </row>
    <row r="150" spans="1:10" ht="12.75" customHeight="1" x14ac:dyDescent="0.25">
      <c r="A150" s="24" t="s">
        <v>170</v>
      </c>
      <c r="B150" s="25" t="s">
        <v>332</v>
      </c>
      <c r="C150" s="26">
        <v>814881.82</v>
      </c>
      <c r="D150" s="26">
        <v>40270000</v>
      </c>
      <c r="E150" s="26">
        <v>1222988.05</v>
      </c>
      <c r="F150" s="27">
        <f t="shared" si="23"/>
        <v>150.08164619502742</v>
      </c>
      <c r="G150" s="27">
        <f t="shared" si="24"/>
        <v>3.036970573628011</v>
      </c>
      <c r="H150" s="28">
        <f t="shared" si="34"/>
        <v>408106.2300000001</v>
      </c>
      <c r="J150" s="39"/>
    </row>
    <row r="151" spans="1:10" ht="12.75" customHeight="1" x14ac:dyDescent="0.25">
      <c r="A151" s="16" t="s">
        <v>221</v>
      </c>
      <c r="B151" s="17" t="s">
        <v>51</v>
      </c>
      <c r="C151" s="18">
        <v>20748343.43</v>
      </c>
      <c r="D151" s="18">
        <v>0</v>
      </c>
      <c r="E151" s="18"/>
      <c r="F151" s="19">
        <f t="shared" si="23"/>
        <v>0</v>
      </c>
      <c r="G151" s="19" t="str">
        <f t="shared" si="24"/>
        <v>x</v>
      </c>
      <c r="H151" s="20">
        <f t="shared" si="34"/>
        <v>-20748343.43</v>
      </c>
      <c r="J151" s="39"/>
    </row>
    <row r="152" spans="1:10" ht="12.75" customHeight="1" x14ac:dyDescent="0.25">
      <c r="A152" s="22" t="s">
        <v>222</v>
      </c>
      <c r="B152" s="17" t="s">
        <v>52</v>
      </c>
      <c r="C152" s="18">
        <v>20748343.43</v>
      </c>
      <c r="D152" s="18">
        <v>0</v>
      </c>
      <c r="E152" s="18"/>
      <c r="F152" s="19">
        <f t="shared" si="23"/>
        <v>0</v>
      </c>
      <c r="G152" s="19" t="str">
        <f t="shared" si="24"/>
        <v>x</v>
      </c>
      <c r="H152" s="20">
        <f t="shared" si="34"/>
        <v>-20748343.43</v>
      </c>
      <c r="J152" s="39"/>
    </row>
    <row r="153" spans="1:10" ht="12.75" customHeight="1" x14ac:dyDescent="0.25">
      <c r="A153" s="24" t="s">
        <v>169</v>
      </c>
      <c r="B153" s="25" t="s">
        <v>4</v>
      </c>
      <c r="C153" s="26">
        <v>19827953.460000001</v>
      </c>
      <c r="D153" s="26">
        <v>0</v>
      </c>
      <c r="E153" s="26"/>
      <c r="F153" s="27">
        <f t="shared" si="23"/>
        <v>0</v>
      </c>
      <c r="G153" s="27" t="str">
        <f t="shared" si="24"/>
        <v>x</v>
      </c>
      <c r="H153" s="28">
        <f t="shared" si="34"/>
        <v>-19827953.460000001</v>
      </c>
      <c r="J153" s="39"/>
    </row>
    <row r="154" spans="1:10" ht="12.75" customHeight="1" x14ac:dyDescent="0.25">
      <c r="A154" s="24" t="s">
        <v>170</v>
      </c>
      <c r="B154" s="25" t="s">
        <v>332</v>
      </c>
      <c r="C154" s="26">
        <v>920389.97</v>
      </c>
      <c r="D154" s="26">
        <v>0</v>
      </c>
      <c r="E154" s="26"/>
      <c r="F154" s="27">
        <f t="shared" si="23"/>
        <v>0</v>
      </c>
      <c r="G154" s="27" t="str">
        <f t="shared" si="24"/>
        <v>x</v>
      </c>
      <c r="H154" s="28">
        <f t="shared" si="34"/>
        <v>-920389.97</v>
      </c>
      <c r="J154" s="39"/>
    </row>
    <row r="155" spans="1:10" ht="12.75" customHeight="1" x14ac:dyDescent="0.25">
      <c r="A155" s="16" t="s">
        <v>223</v>
      </c>
      <c r="B155" s="17" t="s">
        <v>57</v>
      </c>
      <c r="C155" s="18">
        <v>2182442.7999999998</v>
      </c>
      <c r="D155" s="18">
        <v>6475520</v>
      </c>
      <c r="E155" s="18">
        <v>1864468.02</v>
      </c>
      <c r="F155" s="19">
        <f t="shared" ref="F155:F203" si="35">IF(C155=0,"x",E155/C155*100)</f>
        <v>85.430326971226933</v>
      </c>
      <c r="G155" s="19">
        <f t="shared" ref="G155:G203" si="36">IF(D155=0,"x",E155/D155*100)</f>
        <v>28.792560597450091</v>
      </c>
      <c r="H155" s="20">
        <f t="shared" ref="H155:H203" si="37">+E155-C155</f>
        <v>-317974.7799999998</v>
      </c>
      <c r="J155" s="39"/>
    </row>
    <row r="156" spans="1:10" ht="12.75" customHeight="1" x14ac:dyDescent="0.25">
      <c r="A156" s="22" t="s">
        <v>224</v>
      </c>
      <c r="B156" s="17" t="s">
        <v>58</v>
      </c>
      <c r="C156" s="18">
        <v>2182442.7999999998</v>
      </c>
      <c r="D156" s="18">
        <v>6475520</v>
      </c>
      <c r="E156" s="18">
        <v>1864468.02</v>
      </c>
      <c r="F156" s="19">
        <f t="shared" si="35"/>
        <v>85.430326971226933</v>
      </c>
      <c r="G156" s="19">
        <f t="shared" si="36"/>
        <v>28.792560597450091</v>
      </c>
      <c r="H156" s="20">
        <f t="shared" si="37"/>
        <v>-317974.7799999998</v>
      </c>
      <c r="J156" s="39"/>
    </row>
    <row r="157" spans="1:10" ht="12.75" customHeight="1" x14ac:dyDescent="0.25">
      <c r="A157" s="24" t="s">
        <v>169</v>
      </c>
      <c r="B157" s="25" t="s">
        <v>4</v>
      </c>
      <c r="C157" s="26">
        <v>2057588.8</v>
      </c>
      <c r="D157" s="26">
        <v>6175520</v>
      </c>
      <c r="E157" s="26">
        <v>1794386.4</v>
      </c>
      <c r="F157" s="27">
        <f t="shared" si="35"/>
        <v>87.208211864294753</v>
      </c>
      <c r="G157" s="27">
        <f t="shared" si="36"/>
        <v>29.056442210534495</v>
      </c>
      <c r="H157" s="28">
        <f t="shared" si="37"/>
        <v>-263202.40000000014</v>
      </c>
      <c r="J157" s="39"/>
    </row>
    <row r="158" spans="1:10" ht="12.75" customHeight="1" x14ac:dyDescent="0.25">
      <c r="A158" s="24" t="s">
        <v>170</v>
      </c>
      <c r="B158" s="25" t="s">
        <v>332</v>
      </c>
      <c r="C158" s="26">
        <v>124854</v>
      </c>
      <c r="D158" s="26">
        <v>300000</v>
      </c>
      <c r="E158" s="26">
        <v>70081.62</v>
      </c>
      <c r="F158" s="27">
        <f t="shared" si="35"/>
        <v>56.130856840790045</v>
      </c>
      <c r="G158" s="27">
        <f t="shared" si="36"/>
        <v>23.36054</v>
      </c>
      <c r="H158" s="28">
        <f t="shared" si="37"/>
        <v>-54772.380000000005</v>
      </c>
      <c r="J158" s="39"/>
    </row>
    <row r="159" spans="1:10" ht="12.75" customHeight="1" x14ac:dyDescent="0.25">
      <c r="A159" s="16" t="s">
        <v>225</v>
      </c>
      <c r="B159" s="17" t="s">
        <v>59</v>
      </c>
      <c r="C159" s="18">
        <v>19394309.469999999</v>
      </c>
      <c r="D159" s="18">
        <v>0</v>
      </c>
      <c r="E159" s="18"/>
      <c r="F159" s="19">
        <f t="shared" si="35"/>
        <v>0</v>
      </c>
      <c r="G159" s="19" t="str">
        <f t="shared" si="36"/>
        <v>x</v>
      </c>
      <c r="H159" s="20">
        <f t="shared" si="37"/>
        <v>-19394309.469999999</v>
      </c>
      <c r="J159" s="39"/>
    </row>
    <row r="160" spans="1:10" ht="12.75" customHeight="1" x14ac:dyDescent="0.25">
      <c r="A160" s="22" t="s">
        <v>226</v>
      </c>
      <c r="B160" s="17" t="s">
        <v>60</v>
      </c>
      <c r="C160" s="18">
        <v>19394309.469999999</v>
      </c>
      <c r="D160" s="18">
        <v>0</v>
      </c>
      <c r="E160" s="18"/>
      <c r="F160" s="19">
        <f t="shared" si="35"/>
        <v>0</v>
      </c>
      <c r="G160" s="19" t="str">
        <f t="shared" si="36"/>
        <v>x</v>
      </c>
      <c r="H160" s="20">
        <f t="shared" si="37"/>
        <v>-19394309.469999999</v>
      </c>
      <c r="J160" s="39"/>
    </row>
    <row r="161" spans="1:10" ht="12.75" customHeight="1" x14ac:dyDescent="0.25">
      <c r="A161" s="24" t="s">
        <v>169</v>
      </c>
      <c r="B161" s="25" t="s">
        <v>4</v>
      </c>
      <c r="C161" s="26">
        <v>18574115.050000001</v>
      </c>
      <c r="D161" s="26">
        <v>0</v>
      </c>
      <c r="E161" s="26"/>
      <c r="F161" s="27">
        <f t="shared" si="35"/>
        <v>0</v>
      </c>
      <c r="G161" s="27" t="str">
        <f t="shared" si="36"/>
        <v>x</v>
      </c>
      <c r="H161" s="28">
        <f t="shared" si="37"/>
        <v>-18574115.050000001</v>
      </c>
      <c r="J161" s="39"/>
    </row>
    <row r="162" spans="1:10" ht="12.75" customHeight="1" x14ac:dyDescent="0.25">
      <c r="A162" s="24" t="s">
        <v>170</v>
      </c>
      <c r="B162" s="25" t="s">
        <v>332</v>
      </c>
      <c r="C162" s="26">
        <v>820194.42</v>
      </c>
      <c r="D162" s="26">
        <v>0</v>
      </c>
      <c r="E162" s="26"/>
      <c r="F162" s="27">
        <f t="shared" si="35"/>
        <v>0</v>
      </c>
      <c r="G162" s="27" t="str">
        <f t="shared" si="36"/>
        <v>x</v>
      </c>
      <c r="H162" s="28">
        <f t="shared" si="37"/>
        <v>-820194.42</v>
      </c>
      <c r="J162" s="39"/>
    </row>
    <row r="163" spans="1:10" ht="12.75" customHeight="1" x14ac:dyDescent="0.25">
      <c r="A163" s="16" t="s">
        <v>227</v>
      </c>
      <c r="B163" s="17" t="s">
        <v>398</v>
      </c>
      <c r="C163" s="18">
        <v>384961530.92000002</v>
      </c>
      <c r="D163" s="18">
        <v>1369359084</v>
      </c>
      <c r="E163" s="18">
        <v>347620898.57999998</v>
      </c>
      <c r="F163" s="19">
        <f t="shared" si="35"/>
        <v>90.300165252678227</v>
      </c>
      <c r="G163" s="19">
        <f t="shared" si="36"/>
        <v>25.385664187115438</v>
      </c>
      <c r="H163" s="20">
        <f t="shared" si="37"/>
        <v>-37340632.340000033</v>
      </c>
      <c r="J163" s="39"/>
    </row>
    <row r="164" spans="1:10" ht="12.75" customHeight="1" x14ac:dyDescent="0.25">
      <c r="A164" s="22" t="s">
        <v>228</v>
      </c>
      <c r="B164" s="17" t="s">
        <v>61</v>
      </c>
      <c r="C164" s="18">
        <v>4922404.54</v>
      </c>
      <c r="D164" s="18">
        <v>16162004</v>
      </c>
      <c r="E164" s="18">
        <v>4370390.26</v>
      </c>
      <c r="F164" s="19">
        <f t="shared" si="35"/>
        <v>88.785678309974898</v>
      </c>
      <c r="G164" s="19">
        <f t="shared" si="36"/>
        <v>27.041140813973314</v>
      </c>
      <c r="H164" s="20">
        <f t="shared" si="37"/>
        <v>-552014.28000000026</v>
      </c>
      <c r="J164" s="39"/>
    </row>
    <row r="165" spans="1:10" ht="12.75" customHeight="1" x14ac:dyDescent="0.25">
      <c r="A165" s="24" t="s">
        <v>169</v>
      </c>
      <c r="B165" s="25" t="s">
        <v>4</v>
      </c>
      <c r="C165" s="26">
        <v>4790598.54</v>
      </c>
      <c r="D165" s="26">
        <v>15612004</v>
      </c>
      <c r="E165" s="26">
        <v>4303026.26</v>
      </c>
      <c r="F165" s="27">
        <f t="shared" si="35"/>
        <v>89.822309760900978</v>
      </c>
      <c r="G165" s="27">
        <f t="shared" si="36"/>
        <v>27.562292835692332</v>
      </c>
      <c r="H165" s="28">
        <f t="shared" si="37"/>
        <v>-487572.28000000026</v>
      </c>
      <c r="J165" s="39"/>
    </row>
    <row r="166" spans="1:10" ht="12.75" customHeight="1" x14ac:dyDescent="0.25">
      <c r="A166" s="24" t="s">
        <v>170</v>
      </c>
      <c r="B166" s="25" t="s">
        <v>332</v>
      </c>
      <c r="C166" s="26">
        <v>131806</v>
      </c>
      <c r="D166" s="26">
        <v>550000</v>
      </c>
      <c r="E166" s="26">
        <v>67364</v>
      </c>
      <c r="F166" s="27">
        <f t="shared" si="35"/>
        <v>51.108447263402269</v>
      </c>
      <c r="G166" s="27">
        <f t="shared" si="36"/>
        <v>12.248000000000001</v>
      </c>
      <c r="H166" s="28">
        <f t="shared" si="37"/>
        <v>-64442</v>
      </c>
      <c r="J166" s="39"/>
    </row>
    <row r="167" spans="1:10" ht="12.75" customHeight="1" x14ac:dyDescent="0.25">
      <c r="A167" s="22" t="s">
        <v>229</v>
      </c>
      <c r="B167" s="17" t="s">
        <v>399</v>
      </c>
      <c r="C167" s="18">
        <v>217216371.22</v>
      </c>
      <c r="D167" s="18">
        <v>735994849</v>
      </c>
      <c r="E167" s="18">
        <v>177028222.99000001</v>
      </c>
      <c r="F167" s="19">
        <f t="shared" si="35"/>
        <v>81.498563849362512</v>
      </c>
      <c r="G167" s="19">
        <f t="shared" si="36"/>
        <v>24.052916026590289</v>
      </c>
      <c r="H167" s="20">
        <f t="shared" si="37"/>
        <v>-40188148.229999989</v>
      </c>
      <c r="J167" s="39"/>
    </row>
    <row r="168" spans="1:10" ht="12.75" customHeight="1" x14ac:dyDescent="0.25">
      <c r="A168" s="24" t="s">
        <v>169</v>
      </c>
      <c r="B168" s="25" t="s">
        <v>4</v>
      </c>
      <c r="C168" s="26">
        <v>217067142.02000001</v>
      </c>
      <c r="D168" s="26">
        <v>733705598</v>
      </c>
      <c r="E168" s="26">
        <v>176042006.63999999</v>
      </c>
      <c r="F168" s="27">
        <f t="shared" si="35"/>
        <v>81.100255433307325</v>
      </c>
      <c r="G168" s="27">
        <f t="shared" si="36"/>
        <v>23.993548246036415</v>
      </c>
      <c r="H168" s="28">
        <f t="shared" si="37"/>
        <v>-41025135.380000025</v>
      </c>
      <c r="J168" s="39"/>
    </row>
    <row r="169" spans="1:10" ht="12.75" customHeight="1" x14ac:dyDescent="0.25">
      <c r="A169" s="24" t="s">
        <v>170</v>
      </c>
      <c r="B169" s="25" t="s">
        <v>332</v>
      </c>
      <c r="C169" s="26">
        <v>149229.20000000001</v>
      </c>
      <c r="D169" s="26">
        <v>2289251</v>
      </c>
      <c r="E169" s="26">
        <v>986216.35</v>
      </c>
      <c r="F169" s="27">
        <f t="shared" si="35"/>
        <v>660.87357568089885</v>
      </c>
      <c r="G169" s="27">
        <f t="shared" si="36"/>
        <v>43.080306615569896</v>
      </c>
      <c r="H169" s="28">
        <f t="shared" si="37"/>
        <v>836987.14999999991</v>
      </c>
      <c r="J169" s="39"/>
    </row>
    <row r="170" spans="1:10" ht="12.75" customHeight="1" x14ac:dyDescent="0.25">
      <c r="A170" s="22" t="s">
        <v>230</v>
      </c>
      <c r="B170" s="17" t="s">
        <v>62</v>
      </c>
      <c r="C170" s="18">
        <v>29157538.620000001</v>
      </c>
      <c r="D170" s="18">
        <v>91053493</v>
      </c>
      <c r="E170" s="18">
        <v>30685527.68</v>
      </c>
      <c r="F170" s="19">
        <f t="shared" si="35"/>
        <v>105.24045969693721</v>
      </c>
      <c r="G170" s="19">
        <f t="shared" si="36"/>
        <v>33.700549719712562</v>
      </c>
      <c r="H170" s="20">
        <f t="shared" si="37"/>
        <v>1527989.0599999987</v>
      </c>
      <c r="J170" s="39"/>
    </row>
    <row r="171" spans="1:10" ht="12.75" customHeight="1" x14ac:dyDescent="0.25">
      <c r="A171" s="24" t="s">
        <v>169</v>
      </c>
      <c r="B171" s="25" t="s">
        <v>4</v>
      </c>
      <c r="C171" s="26">
        <v>26240739.16</v>
      </c>
      <c r="D171" s="26">
        <v>84459903</v>
      </c>
      <c r="E171" s="26">
        <v>27793502.600000001</v>
      </c>
      <c r="F171" s="27">
        <f t="shared" si="35"/>
        <v>105.91737690974404</v>
      </c>
      <c r="G171" s="27">
        <f t="shared" si="36"/>
        <v>32.907334264875963</v>
      </c>
      <c r="H171" s="28">
        <f t="shared" si="37"/>
        <v>1552763.4400000013</v>
      </c>
      <c r="J171" s="39"/>
    </row>
    <row r="172" spans="1:10" ht="12.75" customHeight="1" x14ac:dyDescent="0.25">
      <c r="A172" s="24" t="s">
        <v>170</v>
      </c>
      <c r="B172" s="25" t="s">
        <v>332</v>
      </c>
      <c r="C172" s="26">
        <v>2916799.46</v>
      </c>
      <c r="D172" s="26">
        <v>6593590</v>
      </c>
      <c r="E172" s="26">
        <v>2892025.08</v>
      </c>
      <c r="F172" s="27">
        <f t="shared" si="35"/>
        <v>99.150631356740575</v>
      </c>
      <c r="G172" s="27">
        <f t="shared" si="36"/>
        <v>43.861160308724081</v>
      </c>
      <c r="H172" s="28">
        <f t="shared" si="37"/>
        <v>-24774.379999999888</v>
      </c>
      <c r="J172" s="39"/>
    </row>
    <row r="173" spans="1:10" ht="12.75" customHeight="1" x14ac:dyDescent="0.25">
      <c r="A173" s="22" t="s">
        <v>231</v>
      </c>
      <c r="B173" s="17" t="s">
        <v>63</v>
      </c>
      <c r="C173" s="18">
        <v>34959014.359999999</v>
      </c>
      <c r="D173" s="18">
        <v>159140647</v>
      </c>
      <c r="E173" s="18">
        <v>39136867.049999997</v>
      </c>
      <c r="F173" s="19">
        <f t="shared" si="35"/>
        <v>111.9507164789528</v>
      </c>
      <c r="G173" s="19">
        <f t="shared" si="36"/>
        <v>24.592627834421208</v>
      </c>
      <c r="H173" s="20">
        <f t="shared" si="37"/>
        <v>4177852.6899999976</v>
      </c>
      <c r="J173" s="39"/>
    </row>
    <row r="174" spans="1:10" ht="12.75" customHeight="1" x14ac:dyDescent="0.25">
      <c r="A174" s="24" t="s">
        <v>169</v>
      </c>
      <c r="B174" s="25" t="s">
        <v>4</v>
      </c>
      <c r="C174" s="26">
        <v>31017247.449999999</v>
      </c>
      <c r="D174" s="26">
        <v>125564959</v>
      </c>
      <c r="E174" s="26">
        <v>30134077.66</v>
      </c>
      <c r="F174" s="27">
        <f t="shared" si="35"/>
        <v>97.152649372180193</v>
      </c>
      <c r="G174" s="27">
        <f t="shared" si="36"/>
        <v>23.998795444197135</v>
      </c>
      <c r="H174" s="28">
        <f t="shared" si="37"/>
        <v>-883169.78999999911</v>
      </c>
      <c r="J174" s="39"/>
    </row>
    <row r="175" spans="1:10" ht="12.75" customHeight="1" x14ac:dyDescent="0.25">
      <c r="A175" s="24" t="s">
        <v>170</v>
      </c>
      <c r="B175" s="25" t="s">
        <v>332</v>
      </c>
      <c r="C175" s="26">
        <v>3941766.91</v>
      </c>
      <c r="D175" s="26">
        <v>33575688</v>
      </c>
      <c r="E175" s="26">
        <v>9002789.3900000006</v>
      </c>
      <c r="F175" s="27">
        <f t="shared" si="35"/>
        <v>228.39476802041551</v>
      </c>
      <c r="G175" s="27">
        <f t="shared" si="36"/>
        <v>26.813417464446299</v>
      </c>
      <c r="H175" s="28">
        <f t="shared" si="37"/>
        <v>5061022.4800000004</v>
      </c>
      <c r="J175" s="39"/>
    </row>
    <row r="176" spans="1:10" ht="12.75" customHeight="1" x14ac:dyDescent="0.25">
      <c r="A176" s="22" t="s">
        <v>232</v>
      </c>
      <c r="B176" s="17" t="s">
        <v>64</v>
      </c>
      <c r="C176" s="18">
        <v>16780152.16</v>
      </c>
      <c r="D176" s="18">
        <v>73297009</v>
      </c>
      <c r="E176" s="18">
        <v>17321354.719999999</v>
      </c>
      <c r="F176" s="19">
        <f t="shared" si="35"/>
        <v>103.22525418625285</v>
      </c>
      <c r="G176" s="19">
        <f t="shared" si="36"/>
        <v>23.631734713758917</v>
      </c>
      <c r="H176" s="20">
        <f t="shared" si="37"/>
        <v>541202.55999999866</v>
      </c>
      <c r="J176" s="39"/>
    </row>
    <row r="177" spans="1:10" ht="12.75" customHeight="1" x14ac:dyDescent="0.25">
      <c r="A177" s="24" t="s">
        <v>169</v>
      </c>
      <c r="B177" s="25" t="s">
        <v>4</v>
      </c>
      <c r="C177" s="26">
        <v>16590597.33</v>
      </c>
      <c r="D177" s="26">
        <v>69422009</v>
      </c>
      <c r="E177" s="26">
        <v>16921223.140000001</v>
      </c>
      <c r="F177" s="27">
        <f t="shared" si="35"/>
        <v>101.99285054916103</v>
      </c>
      <c r="G177" s="27">
        <f t="shared" si="36"/>
        <v>24.374435980381957</v>
      </c>
      <c r="H177" s="28">
        <f t="shared" si="37"/>
        <v>330625.81000000052</v>
      </c>
      <c r="J177" s="39"/>
    </row>
    <row r="178" spans="1:10" ht="12.75" customHeight="1" x14ac:dyDescent="0.25">
      <c r="A178" s="24" t="s">
        <v>170</v>
      </c>
      <c r="B178" s="25" t="s">
        <v>332</v>
      </c>
      <c r="C178" s="26">
        <v>189554.83</v>
      </c>
      <c r="D178" s="26">
        <v>3875000</v>
      </c>
      <c r="E178" s="26">
        <v>400131.58</v>
      </c>
      <c r="F178" s="27">
        <f t="shared" si="35"/>
        <v>211.09015264870857</v>
      </c>
      <c r="G178" s="27">
        <f t="shared" si="36"/>
        <v>10.325976258064516</v>
      </c>
      <c r="H178" s="28">
        <f t="shared" si="37"/>
        <v>210576.75000000003</v>
      </c>
      <c r="J178" s="39"/>
    </row>
    <row r="179" spans="1:10" ht="12.75" customHeight="1" x14ac:dyDescent="0.25">
      <c r="A179" s="22" t="s">
        <v>233</v>
      </c>
      <c r="B179" s="17" t="s">
        <v>65</v>
      </c>
      <c r="C179" s="18">
        <v>997086.61</v>
      </c>
      <c r="D179" s="18">
        <v>3236952</v>
      </c>
      <c r="E179" s="18">
        <v>1049184.6399999999</v>
      </c>
      <c r="F179" s="19">
        <f t="shared" si="35"/>
        <v>105.22502553714968</v>
      </c>
      <c r="G179" s="19">
        <f t="shared" si="36"/>
        <v>32.412733954658577</v>
      </c>
      <c r="H179" s="20">
        <f t="shared" si="37"/>
        <v>52098.029999999912</v>
      </c>
      <c r="J179" s="39"/>
    </row>
    <row r="180" spans="1:10" ht="12.75" customHeight="1" x14ac:dyDescent="0.25">
      <c r="A180" s="24" t="s">
        <v>169</v>
      </c>
      <c r="B180" s="25" t="s">
        <v>4</v>
      </c>
      <c r="C180" s="26">
        <v>994419.61</v>
      </c>
      <c r="D180" s="26">
        <v>3162852</v>
      </c>
      <c r="E180" s="26">
        <v>1030319.34</v>
      </c>
      <c r="F180" s="27">
        <f t="shared" si="35"/>
        <v>103.61011887124792</v>
      </c>
      <c r="G180" s="27">
        <f t="shared" si="36"/>
        <v>32.575641857412236</v>
      </c>
      <c r="H180" s="28">
        <f t="shared" si="37"/>
        <v>35899.729999999981</v>
      </c>
      <c r="J180" s="39"/>
    </row>
    <row r="181" spans="1:10" ht="12.75" customHeight="1" x14ac:dyDescent="0.25">
      <c r="A181" s="24" t="s">
        <v>170</v>
      </c>
      <c r="B181" s="25" t="s">
        <v>332</v>
      </c>
      <c r="C181" s="26">
        <v>2667</v>
      </c>
      <c r="D181" s="26">
        <v>74100</v>
      </c>
      <c r="E181" s="26">
        <v>18865.3</v>
      </c>
      <c r="F181" s="27">
        <f t="shared" si="35"/>
        <v>707.36032995875519</v>
      </c>
      <c r="G181" s="27">
        <f t="shared" si="36"/>
        <v>25.459244264507419</v>
      </c>
      <c r="H181" s="28">
        <f t="shared" si="37"/>
        <v>16198.3</v>
      </c>
      <c r="J181" s="39"/>
    </row>
    <row r="182" spans="1:10" ht="12.75" customHeight="1" x14ac:dyDescent="0.25">
      <c r="A182" s="22" t="s">
        <v>234</v>
      </c>
      <c r="B182" s="17" t="s">
        <v>66</v>
      </c>
      <c r="C182" s="18">
        <v>30579818.149999999</v>
      </c>
      <c r="D182" s="18">
        <v>110877541</v>
      </c>
      <c r="E182" s="18">
        <v>31632330.289999999</v>
      </c>
      <c r="F182" s="19">
        <f t="shared" si="35"/>
        <v>103.44185218773121</v>
      </c>
      <c r="G182" s="19">
        <f t="shared" si="36"/>
        <v>28.529069101559529</v>
      </c>
      <c r="H182" s="20">
        <f t="shared" si="37"/>
        <v>1052512.1400000006</v>
      </c>
      <c r="J182" s="39"/>
    </row>
    <row r="183" spans="1:10" ht="12.75" customHeight="1" x14ac:dyDescent="0.25">
      <c r="A183" s="24" t="s">
        <v>169</v>
      </c>
      <c r="B183" s="25" t="s">
        <v>4</v>
      </c>
      <c r="C183" s="26">
        <v>30579818.149999999</v>
      </c>
      <c r="D183" s="26">
        <v>110507541</v>
      </c>
      <c r="E183" s="26">
        <v>31632330.289999999</v>
      </c>
      <c r="F183" s="27">
        <f t="shared" si="35"/>
        <v>103.44185218773121</v>
      </c>
      <c r="G183" s="27">
        <f t="shared" si="36"/>
        <v>28.624589782519909</v>
      </c>
      <c r="H183" s="28">
        <f t="shared" si="37"/>
        <v>1052512.1400000006</v>
      </c>
      <c r="J183" s="39"/>
    </row>
    <row r="184" spans="1:10" ht="12.75" customHeight="1" x14ac:dyDescent="0.25">
      <c r="A184" s="24" t="s">
        <v>170</v>
      </c>
      <c r="B184" s="25" t="s">
        <v>332</v>
      </c>
      <c r="C184" s="26"/>
      <c r="D184" s="26">
        <v>370000</v>
      </c>
      <c r="E184" s="26"/>
      <c r="F184" s="27" t="str">
        <f t="shared" si="35"/>
        <v>x</v>
      </c>
      <c r="G184" s="27">
        <f t="shared" si="36"/>
        <v>0</v>
      </c>
      <c r="H184" s="28">
        <f t="shared" si="37"/>
        <v>0</v>
      </c>
      <c r="J184" s="39"/>
    </row>
    <row r="185" spans="1:10" ht="12.75" customHeight="1" x14ac:dyDescent="0.25">
      <c r="A185" s="22" t="s">
        <v>235</v>
      </c>
      <c r="B185" s="17" t="s">
        <v>67</v>
      </c>
      <c r="C185" s="18">
        <v>20712814.140000001</v>
      </c>
      <c r="D185" s="18">
        <v>111491448</v>
      </c>
      <c r="E185" s="18">
        <v>2375512.62</v>
      </c>
      <c r="F185" s="19">
        <f t="shared" si="35"/>
        <v>11.468806720051031</v>
      </c>
      <c r="G185" s="19">
        <f t="shared" si="36"/>
        <v>2.1306680132094078</v>
      </c>
      <c r="H185" s="20">
        <f t="shared" si="37"/>
        <v>-18337301.52</v>
      </c>
      <c r="J185" s="39"/>
    </row>
    <row r="186" spans="1:10" ht="12.75" customHeight="1" x14ac:dyDescent="0.25">
      <c r="A186" s="24" t="s">
        <v>169</v>
      </c>
      <c r="B186" s="25" t="s">
        <v>4</v>
      </c>
      <c r="C186" s="26">
        <v>20712814.140000001</v>
      </c>
      <c r="D186" s="26">
        <v>111391448</v>
      </c>
      <c r="E186" s="26">
        <v>2375512.62</v>
      </c>
      <c r="F186" s="27">
        <f t="shared" si="35"/>
        <v>11.468806720051031</v>
      </c>
      <c r="G186" s="27">
        <f t="shared" si="36"/>
        <v>2.1325807884282106</v>
      </c>
      <c r="H186" s="28">
        <f t="shared" si="37"/>
        <v>-18337301.52</v>
      </c>
      <c r="J186" s="39"/>
    </row>
    <row r="187" spans="1:10" ht="12.75" customHeight="1" x14ac:dyDescent="0.25">
      <c r="A187" s="24" t="s">
        <v>170</v>
      </c>
      <c r="B187" s="25" t="s">
        <v>332</v>
      </c>
      <c r="C187" s="26"/>
      <c r="D187" s="26">
        <v>100000</v>
      </c>
      <c r="E187" s="26"/>
      <c r="F187" s="27" t="str">
        <f t="shared" ref="F187" si="38">IF(C187=0,"x",E187/C187*100)</f>
        <v>x</v>
      </c>
      <c r="G187" s="27">
        <f t="shared" ref="G187" si="39">IF(D187=0,"x",E187/D187*100)</f>
        <v>0</v>
      </c>
      <c r="H187" s="28">
        <f t="shared" ref="H187" si="40">+E187-C187</f>
        <v>0</v>
      </c>
      <c r="J187" s="39"/>
    </row>
    <row r="188" spans="1:10" ht="12.75" customHeight="1" x14ac:dyDescent="0.25">
      <c r="A188" s="22" t="s">
        <v>236</v>
      </c>
      <c r="B188" s="17" t="s">
        <v>68</v>
      </c>
      <c r="C188" s="18">
        <v>909435.85</v>
      </c>
      <c r="D188" s="18">
        <v>15185776</v>
      </c>
      <c r="E188" s="18">
        <v>1691126.33</v>
      </c>
      <c r="F188" s="19">
        <f t="shared" si="35"/>
        <v>185.95333909478057</v>
      </c>
      <c r="G188" s="19">
        <f t="shared" si="36"/>
        <v>11.136252306105398</v>
      </c>
      <c r="H188" s="20">
        <f t="shared" si="37"/>
        <v>781690.4800000001</v>
      </c>
      <c r="J188" s="39"/>
    </row>
    <row r="189" spans="1:10" ht="12.75" customHeight="1" x14ac:dyDescent="0.25">
      <c r="A189" s="24" t="s">
        <v>169</v>
      </c>
      <c r="B189" s="25" t="s">
        <v>4</v>
      </c>
      <c r="C189" s="26">
        <v>809435.85</v>
      </c>
      <c r="D189" s="26">
        <v>3962603</v>
      </c>
      <c r="E189" s="26">
        <v>1192184</v>
      </c>
      <c r="F189" s="27">
        <f t="shared" si="35"/>
        <v>147.28579170294967</v>
      </c>
      <c r="G189" s="27">
        <f t="shared" si="36"/>
        <v>30.08588041749325</v>
      </c>
      <c r="H189" s="28">
        <f t="shared" si="37"/>
        <v>382748.15</v>
      </c>
      <c r="J189" s="39"/>
    </row>
    <row r="190" spans="1:10" ht="12.75" customHeight="1" x14ac:dyDescent="0.25">
      <c r="A190" s="24" t="s">
        <v>170</v>
      </c>
      <c r="B190" s="25" t="s">
        <v>332</v>
      </c>
      <c r="C190" s="26">
        <v>100000</v>
      </c>
      <c r="D190" s="26">
        <v>11223173</v>
      </c>
      <c r="E190" s="26">
        <v>498942.33</v>
      </c>
      <c r="F190" s="27">
        <f t="shared" si="35"/>
        <v>498.94233000000003</v>
      </c>
      <c r="G190" s="27">
        <f t="shared" si="36"/>
        <v>4.4456441150822501</v>
      </c>
      <c r="H190" s="28">
        <f t="shared" si="37"/>
        <v>398942.33</v>
      </c>
      <c r="J190" s="39"/>
    </row>
    <row r="191" spans="1:10" ht="12.75" customHeight="1" x14ac:dyDescent="0.25">
      <c r="A191" s="22" t="s">
        <v>237</v>
      </c>
      <c r="B191" s="17" t="s">
        <v>69</v>
      </c>
      <c r="C191" s="18">
        <v>28726895.27</v>
      </c>
      <c r="D191" s="18">
        <v>52919365</v>
      </c>
      <c r="E191" s="18">
        <v>42330382</v>
      </c>
      <c r="F191" s="19">
        <f t="shared" si="35"/>
        <v>147.35453171024145</v>
      </c>
      <c r="G191" s="19">
        <f t="shared" si="36"/>
        <v>79.990343799476804</v>
      </c>
      <c r="H191" s="20">
        <f t="shared" si="37"/>
        <v>13603486.73</v>
      </c>
      <c r="J191" s="39"/>
    </row>
    <row r="192" spans="1:10" ht="12.75" customHeight="1" x14ac:dyDescent="0.25">
      <c r="A192" s="24" t="s">
        <v>169</v>
      </c>
      <c r="B192" s="25" t="s">
        <v>4</v>
      </c>
      <c r="C192" s="26">
        <v>28605944.27</v>
      </c>
      <c r="D192" s="26">
        <v>51923365</v>
      </c>
      <c r="E192" s="26">
        <v>42224817</v>
      </c>
      <c r="F192" s="27">
        <f t="shared" si="35"/>
        <v>147.60854108312921</v>
      </c>
      <c r="G192" s="27">
        <f t="shared" si="36"/>
        <v>81.321418594499789</v>
      </c>
      <c r="H192" s="28">
        <f t="shared" si="37"/>
        <v>13618872.73</v>
      </c>
      <c r="J192" s="39"/>
    </row>
    <row r="193" spans="1:10" ht="12.75" customHeight="1" x14ac:dyDescent="0.25">
      <c r="A193" s="24" t="s">
        <v>170</v>
      </c>
      <c r="B193" s="25" t="s">
        <v>332</v>
      </c>
      <c r="C193" s="26">
        <v>120951</v>
      </c>
      <c r="D193" s="26">
        <v>996000</v>
      </c>
      <c r="E193" s="26">
        <v>105565</v>
      </c>
      <c r="F193" s="27">
        <f t="shared" si="35"/>
        <v>87.279146100486969</v>
      </c>
      <c r="G193" s="27">
        <f t="shared" si="36"/>
        <v>10.598895582329318</v>
      </c>
      <c r="H193" s="28">
        <f t="shared" si="37"/>
        <v>-15386</v>
      </c>
      <c r="J193" s="39"/>
    </row>
    <row r="194" spans="1:10" ht="12.75" customHeight="1" x14ac:dyDescent="0.25">
      <c r="A194" s="16" t="s">
        <v>238</v>
      </c>
      <c r="B194" s="17" t="s">
        <v>70</v>
      </c>
      <c r="C194" s="18">
        <v>3396687042.1900001</v>
      </c>
      <c r="D194" s="18">
        <v>7029631681</v>
      </c>
      <c r="E194" s="18">
        <v>3070085970.3899999</v>
      </c>
      <c r="F194" s="19">
        <f t="shared" si="35"/>
        <v>90.384716997965597</v>
      </c>
      <c r="G194" s="19">
        <f t="shared" si="36"/>
        <v>43.673496844620814</v>
      </c>
      <c r="H194" s="20">
        <f t="shared" si="37"/>
        <v>-326601071.80000019</v>
      </c>
      <c r="J194" s="39"/>
    </row>
    <row r="195" spans="1:10" ht="12.75" customHeight="1" x14ac:dyDescent="0.25">
      <c r="A195" s="22" t="s">
        <v>239</v>
      </c>
      <c r="B195" s="17" t="s">
        <v>71</v>
      </c>
      <c r="C195" s="18">
        <v>3310267503.8400002</v>
      </c>
      <c r="D195" s="18">
        <v>6674876442</v>
      </c>
      <c r="E195" s="18">
        <v>2985362465.96</v>
      </c>
      <c r="F195" s="19">
        <f t="shared" si="35"/>
        <v>90.184931051550919</v>
      </c>
      <c r="G195" s="19">
        <f t="shared" si="36"/>
        <v>44.725359216769156</v>
      </c>
      <c r="H195" s="20">
        <f t="shared" si="37"/>
        <v>-324905037.88000011</v>
      </c>
      <c r="J195" s="39"/>
    </row>
    <row r="196" spans="1:10" ht="12.75" customHeight="1" x14ac:dyDescent="0.25">
      <c r="A196" s="24" t="s">
        <v>169</v>
      </c>
      <c r="B196" s="25" t="s">
        <v>4</v>
      </c>
      <c r="C196" s="26">
        <v>3303787032.1700001</v>
      </c>
      <c r="D196" s="26">
        <v>6601480533</v>
      </c>
      <c r="E196" s="26">
        <v>2982075503.75</v>
      </c>
      <c r="F196" s="27">
        <f t="shared" si="35"/>
        <v>90.262340602242361</v>
      </c>
      <c r="G196" s="27">
        <f t="shared" si="36"/>
        <v>45.172828865327503</v>
      </c>
      <c r="H196" s="28">
        <f t="shared" si="37"/>
        <v>-321711528.42000008</v>
      </c>
      <c r="J196" s="39"/>
    </row>
    <row r="197" spans="1:10" ht="12.75" customHeight="1" x14ac:dyDescent="0.25">
      <c r="A197" s="24" t="s">
        <v>170</v>
      </c>
      <c r="B197" s="25" t="s">
        <v>332</v>
      </c>
      <c r="C197" s="26">
        <v>6480471.6699999999</v>
      </c>
      <c r="D197" s="26">
        <v>73395909</v>
      </c>
      <c r="E197" s="26">
        <v>3286962.21</v>
      </c>
      <c r="F197" s="27">
        <f t="shared" si="35"/>
        <v>50.721033550942131</v>
      </c>
      <c r="G197" s="27">
        <f t="shared" si="36"/>
        <v>4.4783997565858877</v>
      </c>
      <c r="H197" s="28">
        <f t="shared" si="37"/>
        <v>-3193509.46</v>
      </c>
      <c r="J197" s="39"/>
    </row>
    <row r="198" spans="1:10" ht="12.75" customHeight="1" x14ac:dyDescent="0.25">
      <c r="A198" s="22" t="s">
        <v>240</v>
      </c>
      <c r="B198" s="17" t="s">
        <v>72</v>
      </c>
      <c r="C198" s="18">
        <v>53178761.25</v>
      </c>
      <c r="D198" s="18">
        <v>233086562</v>
      </c>
      <c r="E198" s="18">
        <v>49491233.75</v>
      </c>
      <c r="F198" s="19">
        <f t="shared" si="35"/>
        <v>93.065789023056638</v>
      </c>
      <c r="G198" s="19">
        <f t="shared" si="36"/>
        <v>21.232984572486853</v>
      </c>
      <c r="H198" s="20">
        <f t="shared" si="37"/>
        <v>-3687527.5</v>
      </c>
      <c r="J198" s="39"/>
    </row>
    <row r="199" spans="1:10" ht="12.75" customHeight="1" x14ac:dyDescent="0.25">
      <c r="A199" s="24" t="s">
        <v>169</v>
      </c>
      <c r="B199" s="25" t="s">
        <v>4</v>
      </c>
      <c r="C199" s="26">
        <v>53047366.200000003</v>
      </c>
      <c r="D199" s="26">
        <v>216977812</v>
      </c>
      <c r="E199" s="26">
        <v>49364166.450000003</v>
      </c>
      <c r="F199" s="27">
        <f t="shared" si="35"/>
        <v>93.05677168567891</v>
      </c>
      <c r="G199" s="27">
        <f t="shared" si="36"/>
        <v>22.750790043914723</v>
      </c>
      <c r="H199" s="28">
        <f t="shared" si="37"/>
        <v>-3683199.75</v>
      </c>
      <c r="J199" s="39"/>
    </row>
    <row r="200" spans="1:10" ht="12.75" customHeight="1" x14ac:dyDescent="0.25">
      <c r="A200" s="24" t="s">
        <v>170</v>
      </c>
      <c r="B200" s="25" t="s">
        <v>332</v>
      </c>
      <c r="C200" s="26">
        <v>131395.04999999999</v>
      </c>
      <c r="D200" s="26">
        <v>16108750</v>
      </c>
      <c r="E200" s="26">
        <v>127067.3</v>
      </c>
      <c r="F200" s="27">
        <f t="shared" si="35"/>
        <v>96.706306668325794</v>
      </c>
      <c r="G200" s="27">
        <f t="shared" si="36"/>
        <v>0.78880918755334839</v>
      </c>
      <c r="H200" s="28">
        <f t="shared" si="37"/>
        <v>-4327.7499999999854</v>
      </c>
      <c r="J200" s="39"/>
    </row>
    <row r="201" spans="1:10" ht="12.75" customHeight="1" x14ac:dyDescent="0.25">
      <c r="A201" s="22" t="s">
        <v>241</v>
      </c>
      <c r="B201" s="17" t="s">
        <v>335</v>
      </c>
      <c r="C201" s="18">
        <v>29155331.870000001</v>
      </c>
      <c r="D201" s="18">
        <v>108825557</v>
      </c>
      <c r="E201" s="18">
        <v>31167497.359999999</v>
      </c>
      <c r="F201" s="19">
        <f t="shared" si="35"/>
        <v>106.90153519422105</v>
      </c>
      <c r="G201" s="19">
        <f t="shared" si="36"/>
        <v>28.639869364509664</v>
      </c>
      <c r="H201" s="20">
        <f t="shared" si="37"/>
        <v>2012165.4899999984</v>
      </c>
      <c r="J201" s="39"/>
    </row>
    <row r="202" spans="1:10" ht="12.75" customHeight="1" x14ac:dyDescent="0.25">
      <c r="A202" s="24" t="s">
        <v>169</v>
      </c>
      <c r="B202" s="25" t="s">
        <v>4</v>
      </c>
      <c r="C202" s="26">
        <v>27102756.030000001</v>
      </c>
      <c r="D202" s="26">
        <v>100513834</v>
      </c>
      <c r="E202" s="26">
        <v>28545030.030000001</v>
      </c>
      <c r="F202" s="27">
        <f t="shared" si="35"/>
        <v>105.32150309143302</v>
      </c>
      <c r="G202" s="27">
        <f t="shared" si="36"/>
        <v>28.39910576886362</v>
      </c>
      <c r="H202" s="28">
        <f t="shared" si="37"/>
        <v>1442274</v>
      </c>
      <c r="J202" s="39"/>
    </row>
    <row r="203" spans="1:10" ht="12.75" customHeight="1" x14ac:dyDescent="0.25">
      <c r="A203" s="24" t="s">
        <v>170</v>
      </c>
      <c r="B203" s="25" t="s">
        <v>332</v>
      </c>
      <c r="C203" s="26">
        <v>2052575.84</v>
      </c>
      <c r="D203" s="26">
        <v>8311723</v>
      </c>
      <c r="E203" s="26">
        <v>2622467.33</v>
      </c>
      <c r="F203" s="27">
        <f t="shared" si="35"/>
        <v>127.76469833143899</v>
      </c>
      <c r="G203" s="27">
        <f t="shared" si="36"/>
        <v>31.551428386148096</v>
      </c>
      <c r="H203" s="28">
        <f t="shared" si="37"/>
        <v>569891.49</v>
      </c>
      <c r="J203" s="39"/>
    </row>
    <row r="204" spans="1:10" ht="12.75" customHeight="1" x14ac:dyDescent="0.25">
      <c r="A204" s="22" t="s">
        <v>333</v>
      </c>
      <c r="B204" s="17" t="s">
        <v>334</v>
      </c>
      <c r="C204" s="18">
        <v>4085445.23</v>
      </c>
      <c r="D204" s="18">
        <v>12843120</v>
      </c>
      <c r="E204" s="18">
        <v>4064773.32</v>
      </c>
      <c r="F204" s="19">
        <f t="shared" ref="F204:F285" si="41">IF(C204=0,"x",E204/C204*100)</f>
        <v>99.494010840037618</v>
      </c>
      <c r="G204" s="19">
        <f t="shared" ref="G204:G285" si="42">IF(D204=0,"x",E204/D204*100)</f>
        <v>31.649422570216583</v>
      </c>
      <c r="H204" s="20">
        <f t="shared" ref="H204:H285" si="43">+E204-C204</f>
        <v>-20671.910000000149</v>
      </c>
      <c r="J204" s="39"/>
    </row>
    <row r="205" spans="1:10" ht="12.75" customHeight="1" x14ac:dyDescent="0.25">
      <c r="A205" s="24" t="s">
        <v>169</v>
      </c>
      <c r="B205" s="25" t="s">
        <v>4</v>
      </c>
      <c r="C205" s="26">
        <v>3795586.53</v>
      </c>
      <c r="D205" s="26">
        <v>12843120</v>
      </c>
      <c r="E205" s="26">
        <v>3630247.1</v>
      </c>
      <c r="F205" s="27">
        <f t="shared" si="41"/>
        <v>95.643903025443606</v>
      </c>
      <c r="G205" s="27">
        <f t="shared" si="42"/>
        <v>28.266084097945051</v>
      </c>
      <c r="H205" s="28">
        <f t="shared" si="43"/>
        <v>-165339.4299999997</v>
      </c>
      <c r="J205" s="39"/>
    </row>
    <row r="206" spans="1:10" ht="12.75" customHeight="1" x14ac:dyDescent="0.25">
      <c r="A206" s="24" t="s">
        <v>170</v>
      </c>
      <c r="B206" s="25" t="s">
        <v>332</v>
      </c>
      <c r="C206" s="26">
        <v>289858.7</v>
      </c>
      <c r="D206" s="26">
        <v>0</v>
      </c>
      <c r="E206" s="26">
        <v>434526.22</v>
      </c>
      <c r="F206" s="27">
        <f t="shared" ref="F206:F207" si="44">IF(C206=0,"x",E206/C206*100)</f>
        <v>149.90966978048269</v>
      </c>
      <c r="G206" s="27" t="str">
        <f t="shared" ref="G206:G207" si="45">IF(D206=0,"x",E206/D206*100)</f>
        <v>x</v>
      </c>
      <c r="H206" s="28">
        <f t="shared" ref="H206:H207" si="46">+E206-C206</f>
        <v>144667.51999999996</v>
      </c>
      <c r="J206" s="39"/>
    </row>
    <row r="207" spans="1:10" ht="12.75" customHeight="1" x14ac:dyDescent="0.25">
      <c r="A207" s="16" t="s">
        <v>242</v>
      </c>
      <c r="B207" s="17" t="s">
        <v>73</v>
      </c>
      <c r="C207" s="18">
        <v>230999200.25999999</v>
      </c>
      <c r="D207" s="18">
        <v>1510877818</v>
      </c>
      <c r="E207" s="18">
        <v>421843226.25</v>
      </c>
      <c r="F207" s="19">
        <f t="shared" si="44"/>
        <v>182.61674749314994</v>
      </c>
      <c r="G207" s="19">
        <f t="shared" si="45"/>
        <v>27.920406350819825</v>
      </c>
      <c r="H207" s="20">
        <f t="shared" si="46"/>
        <v>190844025.99000001</v>
      </c>
      <c r="J207" s="39"/>
    </row>
    <row r="208" spans="1:10" ht="12.75" customHeight="1" x14ac:dyDescent="0.25">
      <c r="A208" s="22" t="s">
        <v>243</v>
      </c>
      <c r="B208" s="17" t="s">
        <v>74</v>
      </c>
      <c r="C208" s="18">
        <v>193277066.69</v>
      </c>
      <c r="D208" s="18">
        <v>1346202118</v>
      </c>
      <c r="E208" s="18">
        <v>377121306.85000002</v>
      </c>
      <c r="F208" s="19">
        <f t="shared" si="41"/>
        <v>195.11953141076515</v>
      </c>
      <c r="G208" s="19">
        <f t="shared" si="42"/>
        <v>28.013721105287999</v>
      </c>
      <c r="H208" s="20">
        <f t="shared" si="43"/>
        <v>183844240.16000003</v>
      </c>
      <c r="J208" s="39"/>
    </row>
    <row r="209" spans="1:10" ht="12.75" customHeight="1" x14ac:dyDescent="0.25">
      <c r="A209" s="24" t="s">
        <v>169</v>
      </c>
      <c r="B209" s="25" t="s">
        <v>4</v>
      </c>
      <c r="C209" s="26">
        <v>193243571.44999999</v>
      </c>
      <c r="D209" s="26">
        <v>1342277368</v>
      </c>
      <c r="E209" s="26">
        <v>377056113.98000002</v>
      </c>
      <c r="F209" s="27">
        <f t="shared" si="41"/>
        <v>195.11961570093413</v>
      </c>
      <c r="G209" s="27">
        <f t="shared" si="42"/>
        <v>28.090774900109917</v>
      </c>
      <c r="H209" s="28">
        <f t="shared" si="43"/>
        <v>183812542.53000003</v>
      </c>
      <c r="J209" s="39"/>
    </row>
    <row r="210" spans="1:10" ht="12.75" customHeight="1" x14ac:dyDescent="0.25">
      <c r="A210" s="24" t="s">
        <v>170</v>
      </c>
      <c r="B210" s="25" t="s">
        <v>332</v>
      </c>
      <c r="C210" s="26">
        <v>33495.24</v>
      </c>
      <c r="D210" s="26">
        <v>3924750</v>
      </c>
      <c r="E210" s="26">
        <v>65192.87</v>
      </c>
      <c r="F210" s="27">
        <f t="shared" si="41"/>
        <v>194.63323743911076</v>
      </c>
      <c r="G210" s="27">
        <f t="shared" si="42"/>
        <v>1.6610706414421301</v>
      </c>
      <c r="H210" s="28">
        <f t="shared" si="43"/>
        <v>31697.630000000005</v>
      </c>
      <c r="J210" s="39"/>
    </row>
    <row r="211" spans="1:10" ht="12.75" customHeight="1" x14ac:dyDescent="0.25">
      <c r="A211" s="22" t="s">
        <v>244</v>
      </c>
      <c r="B211" s="17" t="s">
        <v>75</v>
      </c>
      <c r="C211" s="18">
        <v>17351740.219999999</v>
      </c>
      <c r="D211" s="18">
        <v>74005700</v>
      </c>
      <c r="E211" s="18">
        <v>20686099.059999999</v>
      </c>
      <c r="F211" s="19">
        <f t="shared" si="41"/>
        <v>119.21627916119182</v>
      </c>
      <c r="G211" s="19">
        <f t="shared" si="42"/>
        <v>27.952034856774542</v>
      </c>
      <c r="H211" s="20">
        <f t="shared" si="43"/>
        <v>3334358.84</v>
      </c>
      <c r="J211" s="39"/>
    </row>
    <row r="212" spans="1:10" ht="12.75" customHeight="1" x14ac:dyDescent="0.25">
      <c r="A212" s="24" t="s">
        <v>169</v>
      </c>
      <c r="B212" s="25" t="s">
        <v>4</v>
      </c>
      <c r="C212" s="26">
        <v>17311027.719999999</v>
      </c>
      <c r="D212" s="26">
        <v>73980700</v>
      </c>
      <c r="E212" s="26">
        <v>20664378.309999999</v>
      </c>
      <c r="F212" s="27">
        <f t="shared" si="41"/>
        <v>119.3711814471059</v>
      </c>
      <c r="G212" s="27">
        <f t="shared" si="42"/>
        <v>27.932120553063161</v>
      </c>
      <c r="H212" s="28">
        <f t="shared" si="43"/>
        <v>3353350.59</v>
      </c>
      <c r="J212" s="39"/>
    </row>
    <row r="213" spans="1:10" ht="12.75" customHeight="1" x14ac:dyDescent="0.25">
      <c r="A213" s="24" t="s">
        <v>170</v>
      </c>
      <c r="B213" s="25" t="s">
        <v>332</v>
      </c>
      <c r="C213" s="26">
        <v>40712.5</v>
      </c>
      <c r="D213" s="26">
        <v>25000</v>
      </c>
      <c r="E213" s="26">
        <v>21720.75</v>
      </c>
      <c r="F213" s="27">
        <f t="shared" si="41"/>
        <v>53.351550506601164</v>
      </c>
      <c r="G213" s="27">
        <f t="shared" si="42"/>
        <v>86.882999999999996</v>
      </c>
      <c r="H213" s="28">
        <f t="shared" si="43"/>
        <v>-18991.75</v>
      </c>
      <c r="J213" s="39"/>
    </row>
    <row r="214" spans="1:10" ht="12.75" customHeight="1" x14ac:dyDescent="0.25">
      <c r="A214" s="22" t="s">
        <v>245</v>
      </c>
      <c r="B214" s="17" t="s">
        <v>400</v>
      </c>
      <c r="C214" s="18">
        <v>20370393.350000001</v>
      </c>
      <c r="D214" s="18">
        <v>90670000</v>
      </c>
      <c r="E214" s="18">
        <v>24035820.34</v>
      </c>
      <c r="F214" s="19">
        <f t="shared" si="41"/>
        <v>117.99389401579718</v>
      </c>
      <c r="G214" s="19">
        <f t="shared" si="42"/>
        <v>26.50912136318518</v>
      </c>
      <c r="H214" s="20">
        <f t="shared" si="43"/>
        <v>3665426.9899999984</v>
      </c>
      <c r="J214" s="39"/>
    </row>
    <row r="215" spans="1:10" ht="12.75" customHeight="1" x14ac:dyDescent="0.25">
      <c r="A215" s="24" t="s">
        <v>169</v>
      </c>
      <c r="B215" s="25" t="s">
        <v>4</v>
      </c>
      <c r="C215" s="26">
        <v>20353078</v>
      </c>
      <c r="D215" s="26">
        <v>88760000</v>
      </c>
      <c r="E215" s="26">
        <v>23894008.629999999</v>
      </c>
      <c r="F215" s="27">
        <f t="shared" si="41"/>
        <v>117.39751908777629</v>
      </c>
      <c r="G215" s="27">
        <f t="shared" si="42"/>
        <v>26.919793409193325</v>
      </c>
      <c r="H215" s="28">
        <f t="shared" si="43"/>
        <v>3540930.629999999</v>
      </c>
      <c r="J215" s="39"/>
    </row>
    <row r="216" spans="1:10" ht="12.75" customHeight="1" x14ac:dyDescent="0.25">
      <c r="A216" s="24" t="s">
        <v>170</v>
      </c>
      <c r="B216" s="25" t="s">
        <v>332</v>
      </c>
      <c r="C216" s="26">
        <v>17315.349999999999</v>
      </c>
      <c r="D216" s="26">
        <v>1910000</v>
      </c>
      <c r="E216" s="26">
        <v>141811.71</v>
      </c>
      <c r="F216" s="27">
        <f t="shared" si="41"/>
        <v>818.99418723849067</v>
      </c>
      <c r="G216" s="27">
        <f t="shared" si="42"/>
        <v>7.4246968586387432</v>
      </c>
      <c r="H216" s="28">
        <f t="shared" si="43"/>
        <v>124496.35999999999</v>
      </c>
      <c r="J216" s="39"/>
    </row>
    <row r="217" spans="1:10" ht="12.75" customHeight="1" x14ac:dyDescent="0.25">
      <c r="A217" s="16" t="s">
        <v>246</v>
      </c>
      <c r="B217" s="17" t="s">
        <v>76</v>
      </c>
      <c r="C217" s="18">
        <v>2706712745.54</v>
      </c>
      <c r="D217" s="18">
        <v>8349948194</v>
      </c>
      <c r="E217" s="18">
        <v>2576806038.9200001</v>
      </c>
      <c r="F217" s="19">
        <f t="shared" si="41"/>
        <v>95.200572841205471</v>
      </c>
      <c r="G217" s="19">
        <f t="shared" si="42"/>
        <v>30.860144027858865</v>
      </c>
      <c r="H217" s="20">
        <f t="shared" si="43"/>
        <v>-129906706.61999989</v>
      </c>
      <c r="J217" s="39"/>
    </row>
    <row r="218" spans="1:10" ht="12.75" customHeight="1" x14ac:dyDescent="0.25">
      <c r="A218" s="22" t="s">
        <v>247</v>
      </c>
      <c r="B218" s="17" t="s">
        <v>77</v>
      </c>
      <c r="C218" s="18">
        <v>2440515208.25</v>
      </c>
      <c r="D218" s="18">
        <v>6889020514</v>
      </c>
      <c r="E218" s="18">
        <v>2296958444.8800001</v>
      </c>
      <c r="F218" s="19">
        <f t="shared" si="41"/>
        <v>94.117768130076968</v>
      </c>
      <c r="G218" s="19">
        <f t="shared" si="42"/>
        <v>33.342308100434266</v>
      </c>
      <c r="H218" s="20">
        <f t="shared" si="43"/>
        <v>-143556763.36999989</v>
      </c>
      <c r="J218" s="39"/>
    </row>
    <row r="219" spans="1:10" ht="12.75" customHeight="1" x14ac:dyDescent="0.25">
      <c r="A219" s="24" t="s">
        <v>169</v>
      </c>
      <c r="B219" s="25" t="s">
        <v>4</v>
      </c>
      <c r="C219" s="26">
        <v>2437258043.98</v>
      </c>
      <c r="D219" s="26">
        <v>6790176369</v>
      </c>
      <c r="E219" s="26">
        <v>2295121039.4299998</v>
      </c>
      <c r="F219" s="27">
        <f t="shared" si="41"/>
        <v>94.168159382996933</v>
      </c>
      <c r="G219" s="27">
        <f t="shared" si="42"/>
        <v>33.80061009767271</v>
      </c>
      <c r="H219" s="28">
        <f t="shared" si="43"/>
        <v>-142137004.55000019</v>
      </c>
      <c r="J219" s="39"/>
    </row>
    <row r="220" spans="1:10" ht="12.75" customHeight="1" x14ac:dyDescent="0.25">
      <c r="A220" s="24" t="s">
        <v>170</v>
      </c>
      <c r="B220" s="25" t="s">
        <v>332</v>
      </c>
      <c r="C220" s="26">
        <v>3257164.27</v>
      </c>
      <c r="D220" s="26">
        <v>98844145</v>
      </c>
      <c r="E220" s="26">
        <v>1837405.45</v>
      </c>
      <c r="F220" s="27">
        <f t="shared" si="41"/>
        <v>56.41119997917697</v>
      </c>
      <c r="G220" s="27">
        <f t="shared" si="42"/>
        <v>1.8588915408191349</v>
      </c>
      <c r="H220" s="28">
        <f t="shared" si="43"/>
        <v>-1419758.82</v>
      </c>
      <c r="J220" s="39"/>
    </row>
    <row r="221" spans="1:10" ht="12.75" customHeight="1" x14ac:dyDescent="0.25">
      <c r="A221" s="22" t="s">
        <v>248</v>
      </c>
      <c r="B221" s="17" t="s">
        <v>401</v>
      </c>
      <c r="C221" s="18">
        <v>105485754.25</v>
      </c>
      <c r="D221" s="18">
        <v>332713600</v>
      </c>
      <c r="E221" s="18">
        <v>104712812.91</v>
      </c>
      <c r="F221" s="19">
        <f t="shared" si="41"/>
        <v>99.267255236979068</v>
      </c>
      <c r="G221" s="19">
        <f t="shared" si="42"/>
        <v>31.472357279654332</v>
      </c>
      <c r="H221" s="20">
        <f t="shared" si="43"/>
        <v>-772941.34000000358</v>
      </c>
      <c r="J221" s="39"/>
    </row>
    <row r="222" spans="1:10" ht="12.75" customHeight="1" x14ac:dyDescent="0.25">
      <c r="A222" s="24" t="s">
        <v>169</v>
      </c>
      <c r="B222" s="25" t="s">
        <v>4</v>
      </c>
      <c r="C222" s="26">
        <v>105477109</v>
      </c>
      <c r="D222" s="26">
        <v>332185600</v>
      </c>
      <c r="E222" s="26">
        <v>104689398.5</v>
      </c>
      <c r="F222" s="27">
        <f t="shared" si="41"/>
        <v>99.253192936867464</v>
      </c>
      <c r="G222" s="27">
        <f t="shared" si="42"/>
        <v>31.515333145085155</v>
      </c>
      <c r="H222" s="28">
        <f t="shared" si="43"/>
        <v>-787710.5</v>
      </c>
      <c r="J222" s="39"/>
    </row>
    <row r="223" spans="1:10" ht="12.75" customHeight="1" x14ac:dyDescent="0.25">
      <c r="A223" s="24" t="s">
        <v>170</v>
      </c>
      <c r="B223" s="25" t="s">
        <v>332</v>
      </c>
      <c r="C223" s="26">
        <v>8645.25</v>
      </c>
      <c r="D223" s="26">
        <v>528000</v>
      </c>
      <c r="E223" s="26">
        <v>23414.41</v>
      </c>
      <c r="F223" s="27">
        <f t="shared" si="41"/>
        <v>270.83554553078278</v>
      </c>
      <c r="G223" s="27">
        <f t="shared" si="42"/>
        <v>4.4345473484848483</v>
      </c>
      <c r="H223" s="28">
        <f t="shared" si="43"/>
        <v>14769.16</v>
      </c>
      <c r="J223" s="39"/>
    </row>
    <row r="224" spans="1:10" ht="12.75" customHeight="1" x14ac:dyDescent="0.25">
      <c r="A224" s="22" t="s">
        <v>249</v>
      </c>
      <c r="B224" s="17" t="s">
        <v>78</v>
      </c>
      <c r="C224" s="18">
        <v>5176081.2</v>
      </c>
      <c r="D224" s="18">
        <v>25482750</v>
      </c>
      <c r="E224" s="18">
        <v>4663067.43</v>
      </c>
      <c r="F224" s="19">
        <f t="shared" si="41"/>
        <v>90.08876116549331</v>
      </c>
      <c r="G224" s="19">
        <f t="shared" si="42"/>
        <v>18.298917620743442</v>
      </c>
      <c r="H224" s="20">
        <f t="shared" si="43"/>
        <v>-513013.77000000048</v>
      </c>
      <c r="J224" s="39"/>
    </row>
    <row r="225" spans="1:10" ht="12.75" customHeight="1" x14ac:dyDescent="0.25">
      <c r="A225" s="24" t="s">
        <v>169</v>
      </c>
      <c r="B225" s="25" t="s">
        <v>4</v>
      </c>
      <c r="C225" s="26">
        <v>4971685.66</v>
      </c>
      <c r="D225" s="26">
        <v>21373750</v>
      </c>
      <c r="E225" s="26">
        <v>4658367.43</v>
      </c>
      <c r="F225" s="27">
        <f t="shared" si="41"/>
        <v>93.697947709751219</v>
      </c>
      <c r="G225" s="27">
        <f t="shared" si="42"/>
        <v>21.794806386338379</v>
      </c>
      <c r="H225" s="28">
        <f t="shared" si="43"/>
        <v>-313318.23000000045</v>
      </c>
      <c r="J225" s="39"/>
    </row>
    <row r="226" spans="1:10" ht="12.75" customHeight="1" x14ac:dyDescent="0.25">
      <c r="A226" s="24" t="s">
        <v>170</v>
      </c>
      <c r="B226" s="25" t="s">
        <v>332</v>
      </c>
      <c r="C226" s="26">
        <v>204395.54</v>
      </c>
      <c r="D226" s="26">
        <v>4109000</v>
      </c>
      <c r="E226" s="26">
        <v>4700</v>
      </c>
      <c r="F226" s="27">
        <f t="shared" si="41"/>
        <v>2.2994630900458981</v>
      </c>
      <c r="G226" s="27">
        <f t="shared" si="42"/>
        <v>0.11438306157215868</v>
      </c>
      <c r="H226" s="28">
        <f t="shared" si="43"/>
        <v>-199695.54</v>
      </c>
      <c r="J226" s="39"/>
    </row>
    <row r="227" spans="1:10" ht="12.75" customHeight="1" x14ac:dyDescent="0.25">
      <c r="A227" s="22" t="s">
        <v>330</v>
      </c>
      <c r="B227" s="17" t="s">
        <v>331</v>
      </c>
      <c r="C227" s="18">
        <v>47821039.950000003</v>
      </c>
      <c r="D227" s="18">
        <v>107014499</v>
      </c>
      <c r="E227" s="18">
        <v>26040554.649999999</v>
      </c>
      <c r="F227" s="19">
        <f t="shared" ref="F227:F229" si="47">IF(C227=0,"x",E227/C227*100)</f>
        <v>54.454178907918113</v>
      </c>
      <c r="G227" s="19">
        <f t="shared" ref="G227:G229" si="48">IF(D227=0,"x",E227/D227*100)</f>
        <v>24.333669636672315</v>
      </c>
      <c r="H227" s="20">
        <f t="shared" ref="H227:H229" si="49">+E227-C227</f>
        <v>-21780485.300000004</v>
      </c>
      <c r="J227" s="39"/>
    </row>
    <row r="228" spans="1:10" ht="12.75" customHeight="1" x14ac:dyDescent="0.25">
      <c r="A228" s="24" t="s">
        <v>169</v>
      </c>
      <c r="B228" s="25" t="s">
        <v>4</v>
      </c>
      <c r="C228" s="26">
        <v>46150441.039999999</v>
      </c>
      <c r="D228" s="26">
        <v>92635249</v>
      </c>
      <c r="E228" s="26">
        <v>25372689.530000001</v>
      </c>
      <c r="F228" s="27">
        <f t="shared" si="47"/>
        <v>54.978216801890831</v>
      </c>
      <c r="G228" s="27">
        <f t="shared" si="48"/>
        <v>27.38988646751519</v>
      </c>
      <c r="H228" s="28">
        <f t="shared" si="49"/>
        <v>-20777751.509999998</v>
      </c>
      <c r="J228" s="39"/>
    </row>
    <row r="229" spans="1:10" ht="12.75" customHeight="1" x14ac:dyDescent="0.25">
      <c r="A229" s="24" t="s">
        <v>170</v>
      </c>
      <c r="B229" s="25" t="s">
        <v>332</v>
      </c>
      <c r="C229" s="26">
        <v>1670598.91</v>
      </c>
      <c r="D229" s="26">
        <v>14379250</v>
      </c>
      <c r="E229" s="26">
        <v>667865.12</v>
      </c>
      <c r="F229" s="27">
        <f t="shared" si="47"/>
        <v>39.977586241810734</v>
      </c>
      <c r="G229" s="27">
        <f t="shared" si="48"/>
        <v>4.6446450266877619</v>
      </c>
      <c r="H229" s="28">
        <f t="shared" si="49"/>
        <v>-1002733.7899999999</v>
      </c>
      <c r="J229" s="39"/>
    </row>
    <row r="230" spans="1:10" ht="12.75" customHeight="1" x14ac:dyDescent="0.25">
      <c r="A230" s="22" t="s">
        <v>250</v>
      </c>
      <c r="B230" s="17" t="s">
        <v>79</v>
      </c>
      <c r="C230" s="18">
        <v>1662734.13</v>
      </c>
      <c r="D230" s="18">
        <v>6287500</v>
      </c>
      <c r="E230" s="18">
        <v>1583269.95</v>
      </c>
      <c r="F230" s="19">
        <f t="shared" si="41"/>
        <v>95.220872744098912</v>
      </c>
      <c r="G230" s="19">
        <f t="shared" si="42"/>
        <v>25.181231809145128</v>
      </c>
      <c r="H230" s="20">
        <f t="shared" si="43"/>
        <v>-79464.179999999935</v>
      </c>
      <c r="J230" s="39"/>
    </row>
    <row r="231" spans="1:10" ht="12.75" customHeight="1" x14ac:dyDescent="0.25">
      <c r="A231" s="24" t="s">
        <v>169</v>
      </c>
      <c r="B231" s="25" t="s">
        <v>4</v>
      </c>
      <c r="C231" s="26">
        <v>1563634.13</v>
      </c>
      <c r="D231" s="26">
        <v>6119500</v>
      </c>
      <c r="E231" s="26">
        <v>1549026.13</v>
      </c>
      <c r="F231" s="27">
        <f t="shared" si="41"/>
        <v>99.065766107318211</v>
      </c>
      <c r="G231" s="27">
        <f t="shared" si="42"/>
        <v>25.312952528801368</v>
      </c>
      <c r="H231" s="28">
        <f t="shared" si="43"/>
        <v>-14608</v>
      </c>
      <c r="J231" s="39"/>
    </row>
    <row r="232" spans="1:10" ht="12.75" customHeight="1" x14ac:dyDescent="0.25">
      <c r="A232" s="24" t="s">
        <v>170</v>
      </c>
      <c r="B232" s="25" t="s">
        <v>332</v>
      </c>
      <c r="C232" s="26">
        <v>99100</v>
      </c>
      <c r="D232" s="26">
        <v>168000</v>
      </c>
      <c r="E232" s="26">
        <v>34243.82</v>
      </c>
      <c r="F232" s="27">
        <f t="shared" si="41"/>
        <v>34.55481331987891</v>
      </c>
      <c r="G232" s="27">
        <f t="shared" si="42"/>
        <v>20.38322619047619</v>
      </c>
      <c r="H232" s="28">
        <f t="shared" si="43"/>
        <v>-64856.18</v>
      </c>
      <c r="J232" s="39"/>
    </row>
    <row r="233" spans="1:10" ht="12.75" customHeight="1" x14ac:dyDescent="0.25">
      <c r="A233" s="22" t="s">
        <v>251</v>
      </c>
      <c r="B233" s="17" t="s">
        <v>402</v>
      </c>
      <c r="C233" s="18">
        <v>873304.85</v>
      </c>
      <c r="D233" s="18">
        <v>3689000</v>
      </c>
      <c r="E233" s="18">
        <v>1013029.54</v>
      </c>
      <c r="F233" s="19">
        <f t="shared" si="41"/>
        <v>115.99953212214498</v>
      </c>
      <c r="G233" s="19">
        <f t="shared" si="42"/>
        <v>27.46081702358363</v>
      </c>
      <c r="H233" s="20">
        <f t="shared" si="43"/>
        <v>139724.69000000006</v>
      </c>
      <c r="J233" s="39"/>
    </row>
    <row r="234" spans="1:10" ht="12.75" customHeight="1" x14ac:dyDescent="0.25">
      <c r="A234" s="24" t="s">
        <v>169</v>
      </c>
      <c r="B234" s="25" t="s">
        <v>4</v>
      </c>
      <c r="C234" s="26">
        <v>864381.1</v>
      </c>
      <c r="D234" s="26">
        <v>3664000</v>
      </c>
      <c r="E234" s="26">
        <v>1013029.54</v>
      </c>
      <c r="F234" s="27">
        <f t="shared" si="41"/>
        <v>117.19709512389849</v>
      </c>
      <c r="G234" s="27">
        <f t="shared" si="42"/>
        <v>27.648186135371176</v>
      </c>
      <c r="H234" s="28">
        <f t="shared" si="43"/>
        <v>148648.44000000006</v>
      </c>
      <c r="J234" s="39"/>
    </row>
    <row r="235" spans="1:10" ht="12.75" customHeight="1" x14ac:dyDescent="0.25">
      <c r="A235" s="24" t="s">
        <v>170</v>
      </c>
      <c r="B235" s="25" t="s">
        <v>332</v>
      </c>
      <c r="C235" s="26">
        <v>8923.75</v>
      </c>
      <c r="D235" s="26">
        <v>25000</v>
      </c>
      <c r="E235" s="26"/>
      <c r="F235" s="27">
        <f t="shared" si="41"/>
        <v>0</v>
      </c>
      <c r="G235" s="27">
        <f t="shared" si="42"/>
        <v>0</v>
      </c>
      <c r="H235" s="28">
        <f t="shared" si="43"/>
        <v>-8923.75</v>
      </c>
      <c r="J235" s="39"/>
    </row>
    <row r="236" spans="1:10" ht="12.75" customHeight="1" x14ac:dyDescent="0.25">
      <c r="A236" s="22" t="s">
        <v>252</v>
      </c>
      <c r="B236" s="17" t="s">
        <v>80</v>
      </c>
      <c r="C236" s="18">
        <v>27294672.219999999</v>
      </c>
      <c r="D236" s="18">
        <v>70343000</v>
      </c>
      <c r="E236" s="18">
        <v>28940110.780000001</v>
      </c>
      <c r="F236" s="19">
        <f t="shared" si="41"/>
        <v>106.02842396031529</v>
      </c>
      <c r="G236" s="19">
        <f t="shared" si="42"/>
        <v>41.141422430092547</v>
      </c>
      <c r="H236" s="20">
        <f t="shared" si="43"/>
        <v>1645438.5600000024</v>
      </c>
      <c r="J236" s="39"/>
    </row>
    <row r="237" spans="1:10" ht="12.75" customHeight="1" x14ac:dyDescent="0.25">
      <c r="A237" s="24" t="s">
        <v>169</v>
      </c>
      <c r="B237" s="25" t="s">
        <v>4</v>
      </c>
      <c r="C237" s="26">
        <v>27221749.719999999</v>
      </c>
      <c r="D237" s="26">
        <v>64217000</v>
      </c>
      <c r="E237" s="26">
        <v>24924785.199999999</v>
      </c>
      <c r="F237" s="27">
        <f t="shared" si="41"/>
        <v>91.562024691188739</v>
      </c>
      <c r="G237" s="27">
        <f t="shared" si="42"/>
        <v>38.813375274460036</v>
      </c>
      <c r="H237" s="28">
        <f t="shared" si="43"/>
        <v>-2296964.5199999996</v>
      </c>
      <c r="J237" s="39"/>
    </row>
    <row r="238" spans="1:10" ht="12.75" customHeight="1" x14ac:dyDescent="0.25">
      <c r="A238" s="24" t="s">
        <v>170</v>
      </c>
      <c r="B238" s="25" t="s">
        <v>332</v>
      </c>
      <c r="C238" s="26">
        <v>72922.5</v>
      </c>
      <c r="D238" s="26">
        <v>6126000</v>
      </c>
      <c r="E238" s="26">
        <v>4015325.58</v>
      </c>
      <c r="F238" s="27">
        <f t="shared" si="41"/>
        <v>5506.2917206623479</v>
      </c>
      <c r="G238" s="27">
        <f t="shared" si="42"/>
        <v>65.545634671890312</v>
      </c>
      <c r="H238" s="28">
        <f t="shared" si="43"/>
        <v>3942403.08</v>
      </c>
      <c r="J238" s="39"/>
    </row>
    <row r="239" spans="1:10" ht="12.75" customHeight="1" x14ac:dyDescent="0.25">
      <c r="A239" s="22" t="s">
        <v>427</v>
      </c>
      <c r="B239" s="17" t="s">
        <v>428</v>
      </c>
      <c r="C239" s="18"/>
      <c r="D239" s="18">
        <v>14060500</v>
      </c>
      <c r="E239" s="18">
        <v>824681.7</v>
      </c>
      <c r="F239" s="19" t="str">
        <f t="shared" ref="F239:F268" si="50">IF(C239=0,"x",E239/C239*100)</f>
        <v>x</v>
      </c>
      <c r="G239" s="19">
        <f t="shared" ref="G239:G268" si="51">IF(D239=0,"x",E239/D239*100)</f>
        <v>5.8652373670922087</v>
      </c>
      <c r="H239" s="20">
        <f t="shared" ref="H239:H268" si="52">+E239-C239</f>
        <v>824681.7</v>
      </c>
      <c r="J239" s="39"/>
    </row>
    <row r="240" spans="1:10" ht="12.75" customHeight="1" x14ac:dyDescent="0.25">
      <c r="A240" s="24" t="s">
        <v>169</v>
      </c>
      <c r="B240" s="25" t="s">
        <v>4</v>
      </c>
      <c r="C240" s="26"/>
      <c r="D240" s="26">
        <v>4815500</v>
      </c>
      <c r="E240" s="26">
        <v>810681.7</v>
      </c>
      <c r="F240" s="27" t="str">
        <f t="shared" si="50"/>
        <v>x</v>
      </c>
      <c r="G240" s="27">
        <f t="shared" si="51"/>
        <v>16.834839580521233</v>
      </c>
      <c r="H240" s="28">
        <f t="shared" si="52"/>
        <v>810681.7</v>
      </c>
      <c r="J240" s="39"/>
    </row>
    <row r="241" spans="1:10" ht="12.75" customHeight="1" x14ac:dyDescent="0.25">
      <c r="A241" s="24" t="s">
        <v>170</v>
      </c>
      <c r="B241" s="25" t="s">
        <v>332</v>
      </c>
      <c r="C241" s="26"/>
      <c r="D241" s="26">
        <v>9245000</v>
      </c>
      <c r="E241" s="26">
        <v>14000</v>
      </c>
      <c r="F241" s="27" t="str">
        <f t="shared" si="50"/>
        <v>x</v>
      </c>
      <c r="G241" s="27">
        <f t="shared" si="51"/>
        <v>0.15143320713899405</v>
      </c>
      <c r="H241" s="28">
        <f t="shared" si="52"/>
        <v>14000</v>
      </c>
      <c r="J241" s="39"/>
    </row>
    <row r="242" spans="1:10" ht="12.75" customHeight="1" x14ac:dyDescent="0.25">
      <c r="A242" s="22" t="s">
        <v>429</v>
      </c>
      <c r="B242" s="17" t="s">
        <v>430</v>
      </c>
      <c r="C242" s="18"/>
      <c r="D242" s="18">
        <v>63465000</v>
      </c>
      <c r="E242" s="18">
        <v>19583739.5</v>
      </c>
      <c r="F242" s="19" t="str">
        <f t="shared" si="50"/>
        <v>x</v>
      </c>
      <c r="G242" s="19">
        <f t="shared" si="51"/>
        <v>30.857542740092963</v>
      </c>
      <c r="H242" s="20">
        <f t="shared" si="52"/>
        <v>19583739.5</v>
      </c>
      <c r="J242" s="39"/>
    </row>
    <row r="243" spans="1:10" ht="12.75" customHeight="1" x14ac:dyDescent="0.25">
      <c r="A243" s="24" t="s">
        <v>169</v>
      </c>
      <c r="B243" s="25" t="s">
        <v>4</v>
      </c>
      <c r="C243" s="26"/>
      <c r="D243" s="26">
        <v>7445000</v>
      </c>
      <c r="E243" s="26">
        <v>1568298.54</v>
      </c>
      <c r="F243" s="27" t="str">
        <f t="shared" si="50"/>
        <v>x</v>
      </c>
      <c r="G243" s="27">
        <f t="shared" si="51"/>
        <v>21.06512478173271</v>
      </c>
      <c r="H243" s="28">
        <f t="shared" si="52"/>
        <v>1568298.54</v>
      </c>
      <c r="J243" s="39"/>
    </row>
    <row r="244" spans="1:10" ht="12.75" customHeight="1" x14ac:dyDescent="0.25">
      <c r="A244" s="24" t="s">
        <v>170</v>
      </c>
      <c r="B244" s="25" t="s">
        <v>332</v>
      </c>
      <c r="C244" s="26"/>
      <c r="D244" s="26">
        <v>56020000</v>
      </c>
      <c r="E244" s="26">
        <v>18015440.960000001</v>
      </c>
      <c r="F244" s="27" t="str">
        <f t="shared" si="50"/>
        <v>x</v>
      </c>
      <c r="G244" s="27">
        <f t="shared" si="51"/>
        <v>32.158944948232779</v>
      </c>
      <c r="H244" s="28">
        <f t="shared" si="52"/>
        <v>18015440.960000001</v>
      </c>
      <c r="J244" s="39"/>
    </row>
    <row r="245" spans="1:10" ht="12.75" customHeight="1" x14ac:dyDescent="0.25">
      <c r="A245" s="22" t="s">
        <v>431</v>
      </c>
      <c r="B245" s="17" t="s">
        <v>432</v>
      </c>
      <c r="C245" s="18">
        <v>25309183.710000001</v>
      </c>
      <c r="D245" s="18">
        <v>88148500</v>
      </c>
      <c r="E245" s="18">
        <v>14936512.99</v>
      </c>
      <c r="F245" s="19">
        <f t="shared" si="50"/>
        <v>59.01617832146195</v>
      </c>
      <c r="G245" s="19">
        <f t="shared" si="51"/>
        <v>16.944716007646189</v>
      </c>
      <c r="H245" s="20">
        <f t="shared" si="52"/>
        <v>-10372670.720000001</v>
      </c>
      <c r="J245" s="39"/>
    </row>
    <row r="246" spans="1:10" ht="12.75" customHeight="1" x14ac:dyDescent="0.25">
      <c r="A246" s="24" t="s">
        <v>169</v>
      </c>
      <c r="B246" s="25" t="s">
        <v>4</v>
      </c>
      <c r="C246" s="26">
        <v>25309183.710000001</v>
      </c>
      <c r="D246" s="26">
        <v>29244500</v>
      </c>
      <c r="E246" s="26">
        <v>8946716.1099999994</v>
      </c>
      <c r="F246" s="27">
        <f t="shared" si="50"/>
        <v>35.349682599463016</v>
      </c>
      <c r="G246" s="27">
        <f t="shared" si="51"/>
        <v>30.592816119270289</v>
      </c>
      <c r="H246" s="28">
        <f t="shared" si="52"/>
        <v>-16362467.600000001</v>
      </c>
      <c r="J246" s="39"/>
    </row>
    <row r="247" spans="1:10" ht="12.75" customHeight="1" x14ac:dyDescent="0.25">
      <c r="A247" s="24" t="s">
        <v>170</v>
      </c>
      <c r="B247" s="25" t="s">
        <v>332</v>
      </c>
      <c r="C247" s="26"/>
      <c r="D247" s="26">
        <v>58904000</v>
      </c>
      <c r="E247" s="26">
        <v>5989796.8799999999</v>
      </c>
      <c r="F247" s="27" t="str">
        <f t="shared" si="50"/>
        <v>x</v>
      </c>
      <c r="G247" s="27">
        <f t="shared" si="51"/>
        <v>10.168743854407172</v>
      </c>
      <c r="H247" s="28">
        <f t="shared" si="52"/>
        <v>5989796.8799999999</v>
      </c>
      <c r="J247" s="39"/>
    </row>
    <row r="248" spans="1:10" ht="12.75" customHeight="1" x14ac:dyDescent="0.25">
      <c r="A248" s="22" t="s">
        <v>433</v>
      </c>
      <c r="B248" s="17" t="s">
        <v>434</v>
      </c>
      <c r="C248" s="18"/>
      <c r="D248" s="18">
        <v>30044600</v>
      </c>
      <c r="E248" s="18">
        <v>1184409.3700000001</v>
      </c>
      <c r="F248" s="19" t="str">
        <f t="shared" si="50"/>
        <v>x</v>
      </c>
      <c r="G248" s="19">
        <f t="shared" si="51"/>
        <v>3.9421705397975018</v>
      </c>
      <c r="H248" s="20">
        <f t="shared" si="52"/>
        <v>1184409.3700000001</v>
      </c>
      <c r="J248" s="39"/>
    </row>
    <row r="249" spans="1:10" ht="12.75" customHeight="1" x14ac:dyDescent="0.25">
      <c r="A249" s="24" t="s">
        <v>169</v>
      </c>
      <c r="B249" s="25" t="s">
        <v>4</v>
      </c>
      <c r="C249" s="26"/>
      <c r="D249" s="26">
        <v>6682900</v>
      </c>
      <c r="E249" s="26">
        <v>917926.67</v>
      </c>
      <c r="F249" s="27" t="str">
        <f t="shared" si="50"/>
        <v>x</v>
      </c>
      <c r="G249" s="27">
        <f t="shared" si="51"/>
        <v>13.735454218976791</v>
      </c>
      <c r="H249" s="28">
        <f t="shared" si="52"/>
        <v>917926.67</v>
      </c>
      <c r="J249" s="39"/>
    </row>
    <row r="250" spans="1:10" ht="12.75" customHeight="1" x14ac:dyDescent="0.25">
      <c r="A250" s="24" t="s">
        <v>170</v>
      </c>
      <c r="B250" s="25" t="s">
        <v>332</v>
      </c>
      <c r="C250" s="26"/>
      <c r="D250" s="26">
        <v>23361700</v>
      </c>
      <c r="E250" s="26">
        <v>266482.7</v>
      </c>
      <c r="F250" s="27" t="str">
        <f t="shared" si="50"/>
        <v>x</v>
      </c>
      <c r="G250" s="27">
        <f t="shared" si="51"/>
        <v>1.1406819709182123</v>
      </c>
      <c r="H250" s="28">
        <f t="shared" si="52"/>
        <v>266482.7</v>
      </c>
      <c r="J250" s="39"/>
    </row>
    <row r="251" spans="1:10" ht="12.75" customHeight="1" x14ac:dyDescent="0.25">
      <c r="A251" s="22" t="s">
        <v>435</v>
      </c>
      <c r="B251" s="17" t="s">
        <v>436</v>
      </c>
      <c r="C251" s="18">
        <v>26120000</v>
      </c>
      <c r="D251" s="18">
        <v>37088000</v>
      </c>
      <c r="E251" s="18">
        <v>5742671.71</v>
      </c>
      <c r="F251" s="19">
        <f t="shared" si="50"/>
        <v>21.985726301684533</v>
      </c>
      <c r="G251" s="19">
        <f t="shared" si="51"/>
        <v>15.483907759922348</v>
      </c>
      <c r="H251" s="20">
        <f t="shared" si="52"/>
        <v>-20377328.289999999</v>
      </c>
      <c r="J251" s="39"/>
    </row>
    <row r="252" spans="1:10" ht="12.75" customHeight="1" x14ac:dyDescent="0.25">
      <c r="A252" s="24" t="s">
        <v>169</v>
      </c>
      <c r="B252" s="25" t="s">
        <v>4</v>
      </c>
      <c r="C252" s="26">
        <v>26120000</v>
      </c>
      <c r="D252" s="26">
        <v>23121000</v>
      </c>
      <c r="E252" s="26">
        <v>4786608.88</v>
      </c>
      <c r="F252" s="27">
        <f t="shared" si="50"/>
        <v>18.325455130168454</v>
      </c>
      <c r="G252" s="27">
        <f t="shared" si="51"/>
        <v>20.702430171705373</v>
      </c>
      <c r="H252" s="28">
        <f t="shared" si="52"/>
        <v>-21333391.120000001</v>
      </c>
      <c r="J252" s="39"/>
    </row>
    <row r="253" spans="1:10" ht="12.75" customHeight="1" x14ac:dyDescent="0.25">
      <c r="A253" s="24" t="s">
        <v>170</v>
      </c>
      <c r="B253" s="25" t="s">
        <v>332</v>
      </c>
      <c r="C253" s="26"/>
      <c r="D253" s="26">
        <v>13967000</v>
      </c>
      <c r="E253" s="26">
        <v>956062.83</v>
      </c>
      <c r="F253" s="27" t="str">
        <f t="shared" si="50"/>
        <v>x</v>
      </c>
      <c r="G253" s="27">
        <f t="shared" si="51"/>
        <v>6.8451552230257038</v>
      </c>
      <c r="H253" s="28">
        <f t="shared" si="52"/>
        <v>956062.83</v>
      </c>
      <c r="J253" s="39"/>
    </row>
    <row r="254" spans="1:10" ht="12.75" customHeight="1" x14ac:dyDescent="0.25">
      <c r="A254" s="22" t="s">
        <v>437</v>
      </c>
      <c r="B254" s="17" t="s">
        <v>438</v>
      </c>
      <c r="C254" s="18">
        <v>21150000</v>
      </c>
      <c r="D254" s="18">
        <v>350800200</v>
      </c>
      <c r="E254" s="18">
        <v>53867671.68</v>
      </c>
      <c r="F254" s="19">
        <f t="shared" si="50"/>
        <v>254.69348312056738</v>
      </c>
      <c r="G254" s="19">
        <f t="shared" si="51"/>
        <v>15.355655920378608</v>
      </c>
      <c r="H254" s="20">
        <f t="shared" si="52"/>
        <v>32717671.68</v>
      </c>
      <c r="J254" s="39"/>
    </row>
    <row r="255" spans="1:10" ht="12.75" customHeight="1" x14ac:dyDescent="0.25">
      <c r="A255" s="24" t="s">
        <v>169</v>
      </c>
      <c r="B255" s="25" t="s">
        <v>4</v>
      </c>
      <c r="C255" s="26">
        <v>21150000</v>
      </c>
      <c r="D255" s="26">
        <v>115029500</v>
      </c>
      <c r="E255" s="26">
        <v>12464370.66</v>
      </c>
      <c r="F255" s="27">
        <f t="shared" si="50"/>
        <v>58.933194609929075</v>
      </c>
      <c r="G255" s="27">
        <f t="shared" si="51"/>
        <v>10.835803563433728</v>
      </c>
      <c r="H255" s="28">
        <f t="shared" si="52"/>
        <v>-8685629.3399999999</v>
      </c>
      <c r="J255" s="39"/>
    </row>
    <row r="256" spans="1:10" ht="12.75" customHeight="1" x14ac:dyDescent="0.25">
      <c r="A256" s="24" t="s">
        <v>170</v>
      </c>
      <c r="B256" s="25" t="s">
        <v>332</v>
      </c>
      <c r="C256" s="26"/>
      <c r="D256" s="26">
        <v>235770700</v>
      </c>
      <c r="E256" s="26">
        <v>41403301.020000003</v>
      </c>
      <c r="F256" s="27" t="str">
        <f t="shared" si="50"/>
        <v>x</v>
      </c>
      <c r="G256" s="27">
        <f t="shared" si="51"/>
        <v>17.560833903449414</v>
      </c>
      <c r="H256" s="28">
        <f t="shared" si="52"/>
        <v>41403301.020000003</v>
      </c>
      <c r="J256" s="39"/>
    </row>
    <row r="257" spans="1:10" ht="12.75" customHeight="1" x14ac:dyDescent="0.25">
      <c r="A257" s="22" t="s">
        <v>439</v>
      </c>
      <c r="B257" s="17" t="s">
        <v>440</v>
      </c>
      <c r="C257" s="18"/>
      <c r="D257" s="18">
        <v>123849031</v>
      </c>
      <c r="E257" s="18">
        <v>960272.75</v>
      </c>
      <c r="F257" s="19" t="str">
        <f t="shared" si="50"/>
        <v>x</v>
      </c>
      <c r="G257" s="19">
        <f t="shared" si="51"/>
        <v>0.77535749956735633</v>
      </c>
      <c r="H257" s="20">
        <f t="shared" si="52"/>
        <v>960272.75</v>
      </c>
      <c r="J257" s="39"/>
    </row>
    <row r="258" spans="1:10" ht="12.75" customHeight="1" x14ac:dyDescent="0.25">
      <c r="A258" s="24" t="s">
        <v>169</v>
      </c>
      <c r="B258" s="25" t="s">
        <v>4</v>
      </c>
      <c r="C258" s="26"/>
      <c r="D258" s="26">
        <v>8789700</v>
      </c>
      <c r="E258" s="26">
        <v>914147.75</v>
      </c>
      <c r="F258" s="27" t="str">
        <f t="shared" si="50"/>
        <v>x</v>
      </c>
      <c r="G258" s="27">
        <f t="shared" si="51"/>
        <v>10.400215593251191</v>
      </c>
      <c r="H258" s="28">
        <f t="shared" si="52"/>
        <v>914147.75</v>
      </c>
      <c r="J258" s="39"/>
    </row>
    <row r="259" spans="1:10" ht="12.75" customHeight="1" x14ac:dyDescent="0.25">
      <c r="A259" s="24" t="s">
        <v>170</v>
      </c>
      <c r="B259" s="25" t="s">
        <v>332</v>
      </c>
      <c r="C259" s="26"/>
      <c r="D259" s="26">
        <v>115059331</v>
      </c>
      <c r="E259" s="26">
        <v>46125</v>
      </c>
      <c r="F259" s="27" t="str">
        <f t="shared" si="50"/>
        <v>x</v>
      </c>
      <c r="G259" s="27">
        <f t="shared" si="51"/>
        <v>4.0088013374595409E-2</v>
      </c>
      <c r="H259" s="28">
        <f t="shared" si="52"/>
        <v>46125</v>
      </c>
      <c r="J259" s="39"/>
    </row>
    <row r="260" spans="1:10" ht="12.75" customHeight="1" x14ac:dyDescent="0.25">
      <c r="A260" s="22" t="s">
        <v>441</v>
      </c>
      <c r="B260" s="17" t="s">
        <v>442</v>
      </c>
      <c r="C260" s="18">
        <v>5304766.9800000004</v>
      </c>
      <c r="D260" s="18">
        <v>95001500</v>
      </c>
      <c r="E260" s="18">
        <v>10055256.41</v>
      </c>
      <c r="F260" s="19">
        <f t="shared" si="50"/>
        <v>189.55133086731738</v>
      </c>
      <c r="G260" s="19">
        <f t="shared" si="51"/>
        <v>10.584313310842461</v>
      </c>
      <c r="H260" s="20">
        <f t="shared" si="52"/>
        <v>4750489.43</v>
      </c>
      <c r="J260" s="39"/>
    </row>
    <row r="261" spans="1:10" ht="12.75" customHeight="1" x14ac:dyDescent="0.25">
      <c r="A261" s="24" t="s">
        <v>169</v>
      </c>
      <c r="B261" s="25" t="s">
        <v>4</v>
      </c>
      <c r="C261" s="26">
        <v>5304766.9800000004</v>
      </c>
      <c r="D261" s="26">
        <v>40089500</v>
      </c>
      <c r="E261" s="26">
        <v>8543286.7599999998</v>
      </c>
      <c r="F261" s="27">
        <f t="shared" si="50"/>
        <v>161.04923726546042</v>
      </c>
      <c r="G261" s="27">
        <f t="shared" si="51"/>
        <v>21.310534578879757</v>
      </c>
      <c r="H261" s="28">
        <f t="shared" si="52"/>
        <v>3238519.7799999993</v>
      </c>
      <c r="J261" s="39"/>
    </row>
    <row r="262" spans="1:10" ht="12.75" customHeight="1" x14ac:dyDescent="0.25">
      <c r="A262" s="24" t="s">
        <v>170</v>
      </c>
      <c r="B262" s="25" t="s">
        <v>332</v>
      </c>
      <c r="C262" s="26"/>
      <c r="D262" s="26">
        <v>54912000</v>
      </c>
      <c r="E262" s="26">
        <v>1511969.65</v>
      </c>
      <c r="F262" s="27" t="str">
        <f t="shared" si="50"/>
        <v>x</v>
      </c>
      <c r="G262" s="27">
        <f t="shared" si="51"/>
        <v>2.7534412332459208</v>
      </c>
      <c r="H262" s="28">
        <f t="shared" si="52"/>
        <v>1511969.65</v>
      </c>
      <c r="J262" s="39"/>
    </row>
    <row r="263" spans="1:10" ht="12.75" customHeight="1" x14ac:dyDescent="0.25">
      <c r="A263" s="22" t="s">
        <v>443</v>
      </c>
      <c r="B263" s="17" t="s">
        <v>444</v>
      </c>
      <c r="C263" s="18"/>
      <c r="D263" s="18">
        <v>91330000</v>
      </c>
      <c r="E263" s="18">
        <v>1211180.5</v>
      </c>
      <c r="F263" s="19" t="str">
        <f t="shared" si="50"/>
        <v>x</v>
      </c>
      <c r="G263" s="19">
        <f t="shared" si="51"/>
        <v>1.3261584364392862</v>
      </c>
      <c r="H263" s="20">
        <f t="shared" si="52"/>
        <v>1211180.5</v>
      </c>
      <c r="J263" s="39"/>
    </row>
    <row r="264" spans="1:10" ht="12.75" customHeight="1" x14ac:dyDescent="0.25">
      <c r="A264" s="24" t="s">
        <v>169</v>
      </c>
      <c r="B264" s="25" t="s">
        <v>4</v>
      </c>
      <c r="C264" s="26"/>
      <c r="D264" s="26">
        <v>9331000</v>
      </c>
      <c r="E264" s="26">
        <v>1211180.5</v>
      </c>
      <c r="F264" s="27" t="str">
        <f t="shared" si="50"/>
        <v>x</v>
      </c>
      <c r="G264" s="27">
        <f t="shared" si="51"/>
        <v>12.980178973314757</v>
      </c>
      <c r="H264" s="28">
        <f t="shared" si="52"/>
        <v>1211180.5</v>
      </c>
      <c r="J264" s="39"/>
    </row>
    <row r="265" spans="1:10" ht="12.75" customHeight="1" x14ac:dyDescent="0.25">
      <c r="A265" s="24" t="s">
        <v>170</v>
      </c>
      <c r="B265" s="25" t="s">
        <v>332</v>
      </c>
      <c r="C265" s="26"/>
      <c r="D265" s="26">
        <v>81999000</v>
      </c>
      <c r="E265" s="26"/>
      <c r="F265" s="27" t="str">
        <f t="shared" si="50"/>
        <v>x</v>
      </c>
      <c r="G265" s="27">
        <f t="shared" si="51"/>
        <v>0</v>
      </c>
      <c r="H265" s="28">
        <f t="shared" si="52"/>
        <v>0</v>
      </c>
      <c r="J265" s="39"/>
    </row>
    <row r="266" spans="1:10" ht="12.75" customHeight="1" x14ac:dyDescent="0.25">
      <c r="A266" s="22" t="s">
        <v>445</v>
      </c>
      <c r="B266" s="17" t="s">
        <v>446</v>
      </c>
      <c r="C266" s="18"/>
      <c r="D266" s="18">
        <v>21610000</v>
      </c>
      <c r="E266" s="18">
        <v>4528352.17</v>
      </c>
      <c r="F266" s="19" t="str">
        <f t="shared" si="50"/>
        <v>x</v>
      </c>
      <c r="G266" s="19">
        <f t="shared" si="51"/>
        <v>20.954892040721887</v>
      </c>
      <c r="H266" s="20">
        <f t="shared" si="52"/>
        <v>4528352.17</v>
      </c>
      <c r="J266" s="39"/>
    </row>
    <row r="267" spans="1:10" ht="12.75" customHeight="1" x14ac:dyDescent="0.25">
      <c r="A267" s="24" t="s">
        <v>169</v>
      </c>
      <c r="B267" s="25" t="s">
        <v>4</v>
      </c>
      <c r="C267" s="26"/>
      <c r="D267" s="26">
        <v>18134000</v>
      </c>
      <c r="E267" s="26">
        <v>4104582.72</v>
      </c>
      <c r="F267" s="27" t="str">
        <f t="shared" si="50"/>
        <v>x</v>
      </c>
      <c r="G267" s="27">
        <f t="shared" si="51"/>
        <v>22.634734311238557</v>
      </c>
      <c r="H267" s="28">
        <f t="shared" si="52"/>
        <v>4104582.72</v>
      </c>
      <c r="J267" s="39"/>
    </row>
    <row r="268" spans="1:10" ht="12.75" customHeight="1" x14ac:dyDescent="0.25">
      <c r="A268" s="24" t="s">
        <v>170</v>
      </c>
      <c r="B268" s="25" t="s">
        <v>332</v>
      </c>
      <c r="C268" s="26"/>
      <c r="D268" s="26">
        <v>3476000</v>
      </c>
      <c r="E268" s="26">
        <v>423769.45</v>
      </c>
      <c r="F268" s="27" t="str">
        <f t="shared" si="50"/>
        <v>x</v>
      </c>
      <c r="G268" s="27">
        <f t="shared" si="51"/>
        <v>12.191296029919448</v>
      </c>
      <c r="H268" s="28">
        <f t="shared" si="52"/>
        <v>423769.45</v>
      </c>
      <c r="J268" s="39"/>
    </row>
    <row r="269" spans="1:10" ht="12.75" customHeight="1" x14ac:dyDescent="0.25">
      <c r="A269" s="16" t="s">
        <v>253</v>
      </c>
      <c r="B269" s="17" t="s">
        <v>403</v>
      </c>
      <c r="C269" s="18">
        <v>337254382.62</v>
      </c>
      <c r="D269" s="18">
        <v>2309699851</v>
      </c>
      <c r="E269" s="18">
        <v>504474553.42000002</v>
      </c>
      <c r="F269" s="19">
        <f t="shared" si="41"/>
        <v>149.58280141563486</v>
      </c>
      <c r="G269" s="19">
        <f t="shared" si="42"/>
        <v>21.841563231758638</v>
      </c>
      <c r="H269" s="20">
        <f t="shared" si="43"/>
        <v>167220170.80000001</v>
      </c>
      <c r="J269" s="39"/>
    </row>
    <row r="270" spans="1:10" ht="12.75" customHeight="1" x14ac:dyDescent="0.25">
      <c r="A270" s="22" t="s">
        <v>254</v>
      </c>
      <c r="B270" s="17" t="s">
        <v>404</v>
      </c>
      <c r="C270" s="18">
        <v>117348413.79000001</v>
      </c>
      <c r="D270" s="18">
        <v>727859313</v>
      </c>
      <c r="E270" s="18">
        <v>177681389.09</v>
      </c>
      <c r="F270" s="19">
        <f t="shared" si="41"/>
        <v>151.41354139474646</v>
      </c>
      <c r="G270" s="19">
        <f t="shared" si="42"/>
        <v>24.411501771909045</v>
      </c>
      <c r="H270" s="20">
        <f t="shared" si="43"/>
        <v>60332975.299999997</v>
      </c>
      <c r="J270" s="39"/>
    </row>
    <row r="271" spans="1:10" ht="12.75" customHeight="1" x14ac:dyDescent="0.25">
      <c r="A271" s="24" t="s">
        <v>169</v>
      </c>
      <c r="B271" s="25" t="s">
        <v>4</v>
      </c>
      <c r="C271" s="26">
        <v>117015464.36</v>
      </c>
      <c r="D271" s="26">
        <v>703017809</v>
      </c>
      <c r="E271" s="26">
        <v>173548533.47</v>
      </c>
      <c r="F271" s="27">
        <f t="shared" si="41"/>
        <v>148.31247683304071</v>
      </c>
      <c r="G271" s="27">
        <f t="shared" si="42"/>
        <v>24.686221493714676</v>
      </c>
      <c r="H271" s="28">
        <f t="shared" si="43"/>
        <v>56533069.109999999</v>
      </c>
      <c r="J271" s="39"/>
    </row>
    <row r="272" spans="1:10" ht="12.75" customHeight="1" x14ac:dyDescent="0.25">
      <c r="A272" s="24" t="s">
        <v>170</v>
      </c>
      <c r="B272" s="25" t="s">
        <v>332</v>
      </c>
      <c r="C272" s="26">
        <v>332949.43</v>
      </c>
      <c r="D272" s="26">
        <v>24841504</v>
      </c>
      <c r="E272" s="26">
        <v>4132855.62</v>
      </c>
      <c r="F272" s="27">
        <f t="shared" si="41"/>
        <v>1241.2862878305575</v>
      </c>
      <c r="G272" s="27">
        <f t="shared" si="42"/>
        <v>16.636897749830286</v>
      </c>
      <c r="H272" s="28">
        <f t="shared" si="43"/>
        <v>3799906.19</v>
      </c>
      <c r="J272" s="39"/>
    </row>
    <row r="273" spans="1:10" ht="12.75" customHeight="1" x14ac:dyDescent="0.25">
      <c r="A273" s="22" t="s">
        <v>255</v>
      </c>
      <c r="B273" s="17" t="s">
        <v>81</v>
      </c>
      <c r="C273" s="18">
        <v>124079392.23999999</v>
      </c>
      <c r="D273" s="18">
        <v>327239000</v>
      </c>
      <c r="E273" s="18">
        <v>210575876.59</v>
      </c>
      <c r="F273" s="19">
        <f t="shared" si="41"/>
        <v>169.71059640805993</v>
      </c>
      <c r="G273" s="19">
        <f t="shared" si="42"/>
        <v>64.34926050684669</v>
      </c>
      <c r="H273" s="20">
        <f t="shared" si="43"/>
        <v>86496484.350000009</v>
      </c>
      <c r="J273" s="39"/>
    </row>
    <row r="274" spans="1:10" ht="12.75" customHeight="1" x14ac:dyDescent="0.25">
      <c r="A274" s="24" t="s">
        <v>169</v>
      </c>
      <c r="B274" s="25" t="s">
        <v>4</v>
      </c>
      <c r="C274" s="26">
        <v>121405993.34</v>
      </c>
      <c r="D274" s="26">
        <v>294759000</v>
      </c>
      <c r="E274" s="26">
        <v>207277995.40000001</v>
      </c>
      <c r="F274" s="27">
        <f t="shared" si="41"/>
        <v>170.73127091799634</v>
      </c>
      <c r="G274" s="27">
        <f t="shared" si="42"/>
        <v>70.321176079441173</v>
      </c>
      <c r="H274" s="28">
        <f t="shared" si="43"/>
        <v>85872002.060000002</v>
      </c>
      <c r="J274" s="39"/>
    </row>
    <row r="275" spans="1:10" ht="12.75" customHeight="1" x14ac:dyDescent="0.25">
      <c r="A275" s="24" t="s">
        <v>170</v>
      </c>
      <c r="B275" s="25" t="s">
        <v>332</v>
      </c>
      <c r="C275" s="26">
        <v>2673398.9</v>
      </c>
      <c r="D275" s="26">
        <v>32480000</v>
      </c>
      <c r="E275" s="26">
        <v>3297881.19</v>
      </c>
      <c r="F275" s="27">
        <f t="shared" ref="F275" si="53">IF(C275=0,"x",E275/C275*100)</f>
        <v>123.35911374841966</v>
      </c>
      <c r="G275" s="27">
        <f t="shared" ref="G275" si="54">IF(D275=0,"x",E275/D275*100)</f>
        <v>10.153575092364532</v>
      </c>
      <c r="H275" s="28">
        <f t="shared" ref="H275" si="55">+E275-C275</f>
        <v>624482.29</v>
      </c>
      <c r="J275" s="39"/>
    </row>
    <row r="276" spans="1:10" ht="12.75" customHeight="1" x14ac:dyDescent="0.25">
      <c r="A276" s="22" t="s">
        <v>256</v>
      </c>
      <c r="B276" s="17" t="s">
        <v>82</v>
      </c>
      <c r="C276" s="18">
        <v>95826576.590000004</v>
      </c>
      <c r="D276" s="18">
        <v>347115134</v>
      </c>
      <c r="E276" s="18">
        <v>91696341.109999999</v>
      </c>
      <c r="F276" s="19">
        <f t="shared" si="41"/>
        <v>95.689885179065229</v>
      </c>
      <c r="G276" s="19">
        <f t="shared" si="42"/>
        <v>26.416693519908584</v>
      </c>
      <c r="H276" s="20">
        <f t="shared" si="43"/>
        <v>-4130235.4800000042</v>
      </c>
      <c r="J276" s="39"/>
    </row>
    <row r="277" spans="1:10" ht="12.75" customHeight="1" x14ac:dyDescent="0.25">
      <c r="A277" s="24" t="s">
        <v>169</v>
      </c>
      <c r="B277" s="25" t="s">
        <v>4</v>
      </c>
      <c r="C277" s="26">
        <v>91891635.269999996</v>
      </c>
      <c r="D277" s="26">
        <v>331755134</v>
      </c>
      <c r="E277" s="26">
        <v>88715097.709999993</v>
      </c>
      <c r="F277" s="27">
        <f t="shared" si="41"/>
        <v>96.543170060401522</v>
      </c>
      <c r="G277" s="27">
        <f t="shared" si="42"/>
        <v>26.741137850786057</v>
      </c>
      <c r="H277" s="28">
        <f t="shared" si="43"/>
        <v>-3176537.5600000024</v>
      </c>
      <c r="J277" s="39"/>
    </row>
    <row r="278" spans="1:10" ht="12.75" customHeight="1" x14ac:dyDescent="0.25">
      <c r="A278" s="24" t="s">
        <v>170</v>
      </c>
      <c r="B278" s="25" t="s">
        <v>332</v>
      </c>
      <c r="C278" s="26">
        <v>3934941.32</v>
      </c>
      <c r="D278" s="26">
        <v>15360000</v>
      </c>
      <c r="E278" s="26">
        <v>2981243.4</v>
      </c>
      <c r="F278" s="27">
        <f t="shared" si="41"/>
        <v>75.763350900490693</v>
      </c>
      <c r="G278" s="27">
        <f t="shared" si="42"/>
        <v>19.409136718750002</v>
      </c>
      <c r="H278" s="28">
        <f t="shared" si="43"/>
        <v>-953697.91999999993</v>
      </c>
      <c r="J278" s="39"/>
    </row>
    <row r="279" spans="1:10" ht="12.75" customHeight="1" x14ac:dyDescent="0.25">
      <c r="A279" s="22" t="s">
        <v>257</v>
      </c>
      <c r="B279" s="17" t="s">
        <v>83</v>
      </c>
      <c r="C279" s="18"/>
      <c r="D279" s="18">
        <v>907486404</v>
      </c>
      <c r="E279" s="18">
        <v>24520946.629999999</v>
      </c>
      <c r="F279" s="19" t="str">
        <f t="shared" si="41"/>
        <v>x</v>
      </c>
      <c r="G279" s="19">
        <f t="shared" si="42"/>
        <v>2.7020731684703012</v>
      </c>
      <c r="H279" s="20">
        <f t="shared" si="43"/>
        <v>24520946.629999999</v>
      </c>
      <c r="J279" s="39"/>
    </row>
    <row r="280" spans="1:10" ht="12.75" customHeight="1" x14ac:dyDescent="0.25">
      <c r="A280" s="24" t="s">
        <v>169</v>
      </c>
      <c r="B280" s="25" t="s">
        <v>4</v>
      </c>
      <c r="C280" s="26"/>
      <c r="D280" s="26">
        <v>899495404</v>
      </c>
      <c r="E280" s="26">
        <v>24501072.02</v>
      </c>
      <c r="F280" s="27" t="str">
        <f t="shared" si="41"/>
        <v>x</v>
      </c>
      <c r="G280" s="27">
        <f t="shared" si="42"/>
        <v>2.7238685057250165</v>
      </c>
      <c r="H280" s="28">
        <f t="shared" si="43"/>
        <v>24501072.02</v>
      </c>
      <c r="J280" s="39"/>
    </row>
    <row r="281" spans="1:10" ht="12.75" customHeight="1" x14ac:dyDescent="0.25">
      <c r="A281" s="24" t="s">
        <v>170</v>
      </c>
      <c r="B281" s="25" t="s">
        <v>332</v>
      </c>
      <c r="C281" s="26"/>
      <c r="D281" s="26">
        <v>7991000</v>
      </c>
      <c r="E281" s="26">
        <v>19874.61</v>
      </c>
      <c r="F281" s="27" t="str">
        <f t="shared" si="41"/>
        <v>x</v>
      </c>
      <c r="G281" s="27">
        <f t="shared" si="42"/>
        <v>0.24871242647978978</v>
      </c>
      <c r="H281" s="28">
        <f t="shared" si="43"/>
        <v>19874.61</v>
      </c>
      <c r="J281" s="39"/>
    </row>
    <row r="282" spans="1:10" ht="12.75" customHeight="1" x14ac:dyDescent="0.25">
      <c r="A282" s="16" t="s">
        <v>258</v>
      </c>
      <c r="B282" s="17" t="s">
        <v>405</v>
      </c>
      <c r="C282" s="18">
        <v>1689183320.71</v>
      </c>
      <c r="D282" s="18">
        <v>7020387223</v>
      </c>
      <c r="E282" s="18">
        <v>1834854737.1600001</v>
      </c>
      <c r="F282" s="19">
        <f t="shared" si="41"/>
        <v>108.62377781404871</v>
      </c>
      <c r="G282" s="19">
        <f t="shared" si="42"/>
        <v>26.136090202385127</v>
      </c>
      <c r="H282" s="20">
        <f t="shared" si="43"/>
        <v>145671416.45000005</v>
      </c>
      <c r="J282" s="39"/>
    </row>
    <row r="283" spans="1:10" ht="12.75" customHeight="1" x14ac:dyDescent="0.25">
      <c r="A283" s="22" t="s">
        <v>259</v>
      </c>
      <c r="B283" s="17" t="s">
        <v>406</v>
      </c>
      <c r="C283" s="18">
        <v>818715659.87</v>
      </c>
      <c r="D283" s="18">
        <v>4924071888</v>
      </c>
      <c r="E283" s="18">
        <v>1330081224.8599999</v>
      </c>
      <c r="F283" s="19">
        <f t="shared" si="41"/>
        <v>162.45948258412417</v>
      </c>
      <c r="G283" s="19">
        <f t="shared" si="42"/>
        <v>27.011815731232879</v>
      </c>
      <c r="H283" s="20">
        <f t="shared" si="43"/>
        <v>511365564.98999989</v>
      </c>
      <c r="J283" s="39"/>
    </row>
    <row r="284" spans="1:10" ht="12.75" customHeight="1" x14ac:dyDescent="0.25">
      <c r="A284" s="24" t="s">
        <v>169</v>
      </c>
      <c r="B284" s="25" t="s">
        <v>4</v>
      </c>
      <c r="C284" s="26">
        <v>788738984.51999998</v>
      </c>
      <c r="D284" s="26">
        <v>4835651570</v>
      </c>
      <c r="E284" s="26">
        <v>1328641644.49</v>
      </c>
      <c r="F284" s="27">
        <f t="shared" si="41"/>
        <v>168.45137245226528</v>
      </c>
      <c r="G284" s="27">
        <f t="shared" si="42"/>
        <v>27.4759590358575</v>
      </c>
      <c r="H284" s="28">
        <f t="shared" si="43"/>
        <v>539902659.97000003</v>
      </c>
      <c r="J284" s="39"/>
    </row>
    <row r="285" spans="1:10" ht="12.75" customHeight="1" x14ac:dyDescent="0.25">
      <c r="A285" s="24" t="s">
        <v>170</v>
      </c>
      <c r="B285" s="25" t="s">
        <v>332</v>
      </c>
      <c r="C285" s="26">
        <v>29976675.350000001</v>
      </c>
      <c r="D285" s="26">
        <v>88420318</v>
      </c>
      <c r="E285" s="26">
        <v>1439580.37</v>
      </c>
      <c r="F285" s="27">
        <f t="shared" si="41"/>
        <v>4.8023349927629653</v>
      </c>
      <c r="G285" s="27">
        <f t="shared" si="42"/>
        <v>1.6281103739074994</v>
      </c>
      <c r="H285" s="28">
        <f t="shared" si="43"/>
        <v>-28537094.98</v>
      </c>
      <c r="J285" s="39"/>
    </row>
    <row r="286" spans="1:10" ht="12.75" customHeight="1" x14ac:dyDescent="0.25">
      <c r="A286" s="22" t="s">
        <v>260</v>
      </c>
      <c r="B286" s="17" t="s">
        <v>84</v>
      </c>
      <c r="C286" s="18">
        <v>166159421.38</v>
      </c>
      <c r="D286" s="18">
        <v>781755303</v>
      </c>
      <c r="E286" s="18">
        <v>148019222.69</v>
      </c>
      <c r="F286" s="19">
        <f t="shared" ref="F286:F349" si="56">IF(C286=0,"x",E286/C286*100)</f>
        <v>89.082654152656147</v>
      </c>
      <c r="G286" s="19">
        <f t="shared" ref="G286:G349" si="57">IF(D286=0,"x",E286/D286*100)</f>
        <v>18.934214084889938</v>
      </c>
      <c r="H286" s="20">
        <f t="shared" ref="H286:H349" si="58">+E286-C286</f>
        <v>-18140198.689999998</v>
      </c>
      <c r="J286" s="39"/>
    </row>
    <row r="287" spans="1:10" ht="12.75" customHeight="1" x14ac:dyDescent="0.25">
      <c r="A287" s="24" t="s">
        <v>169</v>
      </c>
      <c r="B287" s="25" t="s">
        <v>4</v>
      </c>
      <c r="C287" s="26">
        <v>116965209.11</v>
      </c>
      <c r="D287" s="26">
        <v>499876633</v>
      </c>
      <c r="E287" s="26">
        <v>93309300.980000004</v>
      </c>
      <c r="F287" s="27">
        <f t="shared" si="56"/>
        <v>79.775261113966991</v>
      </c>
      <c r="G287" s="27">
        <f t="shared" si="57"/>
        <v>18.66646584778449</v>
      </c>
      <c r="H287" s="28">
        <f t="shared" si="58"/>
        <v>-23655908.129999995</v>
      </c>
      <c r="J287" s="39"/>
    </row>
    <row r="288" spans="1:10" ht="12.75" customHeight="1" x14ac:dyDescent="0.25">
      <c r="A288" s="24" t="s">
        <v>170</v>
      </c>
      <c r="B288" s="25" t="s">
        <v>332</v>
      </c>
      <c r="C288" s="26">
        <v>49194212.270000003</v>
      </c>
      <c r="D288" s="26">
        <v>281878670</v>
      </c>
      <c r="E288" s="26">
        <v>54709921.710000001</v>
      </c>
      <c r="F288" s="27">
        <f t="shared" si="56"/>
        <v>111.21211050138847</v>
      </c>
      <c r="G288" s="27">
        <f t="shared" si="57"/>
        <v>19.409032159120095</v>
      </c>
      <c r="H288" s="28">
        <f t="shared" si="58"/>
        <v>5515709.4399999976</v>
      </c>
      <c r="J288" s="39"/>
    </row>
    <row r="289" spans="1:10" ht="12.75" customHeight="1" x14ac:dyDescent="0.25">
      <c r="A289" s="22" t="s">
        <v>261</v>
      </c>
      <c r="B289" s="17" t="s">
        <v>85</v>
      </c>
      <c r="C289" s="18">
        <v>46112745.640000001</v>
      </c>
      <c r="D289" s="18">
        <v>260105520</v>
      </c>
      <c r="E289" s="18">
        <v>61221459.670000002</v>
      </c>
      <c r="F289" s="19">
        <f t="shared" si="56"/>
        <v>132.76472441687383</v>
      </c>
      <c r="G289" s="19">
        <f t="shared" si="57"/>
        <v>23.537162790701252</v>
      </c>
      <c r="H289" s="20">
        <f t="shared" si="58"/>
        <v>15108714.030000001</v>
      </c>
      <c r="J289" s="39"/>
    </row>
    <row r="290" spans="1:10" ht="12.75" customHeight="1" x14ac:dyDescent="0.25">
      <c r="A290" s="24" t="s">
        <v>169</v>
      </c>
      <c r="B290" s="25" t="s">
        <v>4</v>
      </c>
      <c r="C290" s="26">
        <v>34975834.210000001</v>
      </c>
      <c r="D290" s="26">
        <v>131953281</v>
      </c>
      <c r="E290" s="26">
        <v>37387945.490000002</v>
      </c>
      <c r="F290" s="27">
        <f t="shared" si="56"/>
        <v>106.89650821626535</v>
      </c>
      <c r="G290" s="27">
        <f t="shared" si="57"/>
        <v>28.334229514156604</v>
      </c>
      <c r="H290" s="28">
        <f t="shared" si="58"/>
        <v>2412111.2800000012</v>
      </c>
      <c r="J290" s="39"/>
    </row>
    <row r="291" spans="1:10" ht="12.75" customHeight="1" x14ac:dyDescent="0.25">
      <c r="A291" s="24" t="s">
        <v>170</v>
      </c>
      <c r="B291" s="25" t="s">
        <v>332</v>
      </c>
      <c r="C291" s="26">
        <v>11136911.43</v>
      </c>
      <c r="D291" s="26">
        <v>128152239</v>
      </c>
      <c r="E291" s="26">
        <v>23833514.18</v>
      </c>
      <c r="F291" s="27">
        <f t="shared" si="56"/>
        <v>214.00470255872369</v>
      </c>
      <c r="G291" s="27">
        <f t="shared" si="57"/>
        <v>18.597813324197947</v>
      </c>
      <c r="H291" s="28">
        <f t="shared" si="58"/>
        <v>12696602.75</v>
      </c>
      <c r="J291" s="39"/>
    </row>
    <row r="292" spans="1:10" ht="12.75" customHeight="1" x14ac:dyDescent="0.25">
      <c r="A292" s="22" t="s">
        <v>262</v>
      </c>
      <c r="B292" s="17" t="s">
        <v>86</v>
      </c>
      <c r="C292" s="18">
        <v>160696896.75</v>
      </c>
      <c r="D292" s="18">
        <v>569400000</v>
      </c>
      <c r="E292" s="18">
        <v>94943202.109999999</v>
      </c>
      <c r="F292" s="19">
        <f t="shared" si="56"/>
        <v>59.082162773625555</v>
      </c>
      <c r="G292" s="19">
        <f t="shared" si="57"/>
        <v>16.674253970846507</v>
      </c>
      <c r="H292" s="20">
        <f t="shared" si="58"/>
        <v>-65753694.640000001</v>
      </c>
      <c r="J292" s="39"/>
    </row>
    <row r="293" spans="1:10" ht="12.75" customHeight="1" x14ac:dyDescent="0.25">
      <c r="A293" s="24" t="s">
        <v>169</v>
      </c>
      <c r="B293" s="25" t="s">
        <v>4</v>
      </c>
      <c r="C293" s="26">
        <v>90666983.959999993</v>
      </c>
      <c r="D293" s="26">
        <v>305979579</v>
      </c>
      <c r="E293" s="26">
        <v>94800542.109999999</v>
      </c>
      <c r="F293" s="27">
        <f t="shared" si="56"/>
        <v>104.55905553428757</v>
      </c>
      <c r="G293" s="27">
        <f t="shared" si="57"/>
        <v>30.982636952383018</v>
      </c>
      <c r="H293" s="28">
        <f t="shared" si="58"/>
        <v>4133558.150000006</v>
      </c>
      <c r="J293" s="39"/>
    </row>
    <row r="294" spans="1:10" ht="12.75" customHeight="1" x14ac:dyDescent="0.25">
      <c r="A294" s="24" t="s">
        <v>170</v>
      </c>
      <c r="B294" s="25" t="s">
        <v>332</v>
      </c>
      <c r="C294" s="26">
        <v>70029912.790000007</v>
      </c>
      <c r="D294" s="26">
        <v>263420421</v>
      </c>
      <c r="E294" s="26">
        <v>142660</v>
      </c>
      <c r="F294" s="27">
        <f t="shared" si="56"/>
        <v>0.2037129482479825</v>
      </c>
      <c r="G294" s="27">
        <f t="shared" si="57"/>
        <v>5.4156773213873195E-2</v>
      </c>
      <c r="H294" s="28">
        <f t="shared" si="58"/>
        <v>-69887252.790000007</v>
      </c>
      <c r="J294" s="39"/>
    </row>
    <row r="295" spans="1:10" ht="12.75" customHeight="1" x14ac:dyDescent="0.25">
      <c r="A295" s="22" t="s">
        <v>263</v>
      </c>
      <c r="B295" s="17" t="s">
        <v>87</v>
      </c>
      <c r="C295" s="18">
        <v>8487365.8300000001</v>
      </c>
      <c r="D295" s="18">
        <v>33468000</v>
      </c>
      <c r="E295" s="18">
        <v>9053180.5</v>
      </c>
      <c r="F295" s="19">
        <f t="shared" si="56"/>
        <v>106.66655215921097</v>
      </c>
      <c r="G295" s="19">
        <f t="shared" si="57"/>
        <v>27.05025845583841</v>
      </c>
      <c r="H295" s="20">
        <f t="shared" si="58"/>
        <v>565814.66999999993</v>
      </c>
      <c r="J295" s="39"/>
    </row>
    <row r="296" spans="1:10" ht="12.75" customHeight="1" x14ac:dyDescent="0.25">
      <c r="A296" s="24" t="s">
        <v>169</v>
      </c>
      <c r="B296" s="25" t="s">
        <v>4</v>
      </c>
      <c r="C296" s="26">
        <v>8460734.9000000004</v>
      </c>
      <c r="D296" s="26">
        <v>32334000</v>
      </c>
      <c r="E296" s="26">
        <v>9041352.8399999999</v>
      </c>
      <c r="F296" s="27">
        <f t="shared" si="56"/>
        <v>106.86250008849703</v>
      </c>
      <c r="G296" s="27">
        <f t="shared" si="57"/>
        <v>27.962370384115793</v>
      </c>
      <c r="H296" s="28">
        <f t="shared" si="58"/>
        <v>580617.93999999948</v>
      </c>
      <c r="J296" s="39"/>
    </row>
    <row r="297" spans="1:10" ht="12.75" customHeight="1" x14ac:dyDescent="0.25">
      <c r="A297" s="24" t="s">
        <v>170</v>
      </c>
      <c r="B297" s="25" t="s">
        <v>332</v>
      </c>
      <c r="C297" s="26">
        <v>26630.93</v>
      </c>
      <c r="D297" s="26">
        <v>1134000</v>
      </c>
      <c r="E297" s="26">
        <v>11827.66</v>
      </c>
      <c r="F297" s="27">
        <f t="shared" si="56"/>
        <v>44.41324429901622</v>
      </c>
      <c r="G297" s="27">
        <f t="shared" si="57"/>
        <v>1.0430035273368605</v>
      </c>
      <c r="H297" s="28">
        <f t="shared" si="58"/>
        <v>-14803.27</v>
      </c>
      <c r="J297" s="39"/>
    </row>
    <row r="298" spans="1:10" ht="12.75" customHeight="1" x14ac:dyDescent="0.25">
      <c r="A298" s="22" t="s">
        <v>361</v>
      </c>
      <c r="B298" s="17" t="s">
        <v>53</v>
      </c>
      <c r="C298" s="18">
        <v>442918499.05000001</v>
      </c>
      <c r="D298" s="18">
        <v>142471000</v>
      </c>
      <c r="E298" s="18">
        <v>142270326.43000001</v>
      </c>
      <c r="F298" s="27">
        <f t="shared" ref="F298:F312" si="59">IF(C298=0,"x",E298/C298*100)</f>
        <v>32.121107322261437</v>
      </c>
      <c r="G298" s="27">
        <f t="shared" ref="G298:G312" si="60">IF(D298=0,"x",E298/D298*100)</f>
        <v>99.859147777442431</v>
      </c>
      <c r="H298" s="28">
        <f t="shared" ref="H298:H312" si="61">+E298-C298</f>
        <v>-300648172.62</v>
      </c>
      <c r="J298" s="39"/>
    </row>
    <row r="299" spans="1:10" ht="12.75" customHeight="1" x14ac:dyDescent="0.25">
      <c r="A299" s="24" t="s">
        <v>169</v>
      </c>
      <c r="B299" s="25" t="s">
        <v>4</v>
      </c>
      <c r="C299" s="26">
        <v>61472446.990000002</v>
      </c>
      <c r="D299" s="26">
        <v>38831000</v>
      </c>
      <c r="E299" s="26">
        <v>22241927.510000002</v>
      </c>
      <c r="F299" s="27">
        <f t="shared" si="59"/>
        <v>36.181945894586235</v>
      </c>
      <c r="G299" s="27">
        <f t="shared" si="60"/>
        <v>57.278791455280576</v>
      </c>
      <c r="H299" s="28">
        <f t="shared" si="61"/>
        <v>-39230519.480000004</v>
      </c>
      <c r="J299" s="39"/>
    </row>
    <row r="300" spans="1:10" ht="12.75" customHeight="1" x14ac:dyDescent="0.25">
      <c r="A300" s="24" t="s">
        <v>170</v>
      </c>
      <c r="B300" s="25" t="s">
        <v>332</v>
      </c>
      <c r="C300" s="26">
        <v>381446052.06</v>
      </c>
      <c r="D300" s="26">
        <v>103640000</v>
      </c>
      <c r="E300" s="26">
        <v>120028398.92</v>
      </c>
      <c r="F300" s="27">
        <f t="shared" si="59"/>
        <v>31.466677469012051</v>
      </c>
      <c r="G300" s="27">
        <f t="shared" si="60"/>
        <v>115.81281254341953</v>
      </c>
      <c r="H300" s="28">
        <f t="shared" si="61"/>
        <v>-261417653.13999999</v>
      </c>
      <c r="J300" s="39"/>
    </row>
    <row r="301" spans="1:10" ht="12.75" customHeight="1" x14ac:dyDescent="0.25">
      <c r="A301" s="22" t="s">
        <v>362</v>
      </c>
      <c r="B301" s="17" t="s">
        <v>54</v>
      </c>
      <c r="C301" s="18">
        <v>4884328.13</v>
      </c>
      <c r="D301" s="18">
        <v>17512218</v>
      </c>
      <c r="E301" s="18">
        <v>4897812.8899999997</v>
      </c>
      <c r="F301" s="27">
        <f t="shared" si="59"/>
        <v>100.27608218860595</v>
      </c>
      <c r="G301" s="27">
        <f t="shared" si="60"/>
        <v>27.96797578696199</v>
      </c>
      <c r="H301" s="28">
        <f t="shared" si="61"/>
        <v>13484.759999999776</v>
      </c>
      <c r="J301" s="39"/>
    </row>
    <row r="302" spans="1:10" ht="12.75" customHeight="1" x14ac:dyDescent="0.25">
      <c r="A302" s="24" t="s">
        <v>169</v>
      </c>
      <c r="B302" s="25" t="s">
        <v>4</v>
      </c>
      <c r="C302" s="26">
        <v>4822478.13</v>
      </c>
      <c r="D302" s="26">
        <v>16995258</v>
      </c>
      <c r="E302" s="26">
        <v>4861618.8899999997</v>
      </c>
      <c r="F302" s="27">
        <f t="shared" si="59"/>
        <v>100.81163167452249</v>
      </c>
      <c r="G302" s="27">
        <f t="shared" si="60"/>
        <v>28.605737494541124</v>
      </c>
      <c r="H302" s="28">
        <f t="shared" si="61"/>
        <v>39140.759999999776</v>
      </c>
      <c r="J302" s="39"/>
    </row>
    <row r="303" spans="1:10" ht="12.75" customHeight="1" x14ac:dyDescent="0.25">
      <c r="A303" s="24" t="s">
        <v>170</v>
      </c>
      <c r="B303" s="25" t="s">
        <v>332</v>
      </c>
      <c r="C303" s="26">
        <v>61850</v>
      </c>
      <c r="D303" s="26">
        <v>516960</v>
      </c>
      <c r="E303" s="26">
        <v>36194</v>
      </c>
      <c r="F303" s="27">
        <f t="shared" si="59"/>
        <v>58.518997574777686</v>
      </c>
      <c r="G303" s="27">
        <f t="shared" si="60"/>
        <v>7.0013153822346021</v>
      </c>
      <c r="H303" s="28">
        <f t="shared" si="61"/>
        <v>-25656</v>
      </c>
      <c r="J303" s="39"/>
    </row>
    <row r="304" spans="1:10" ht="12.75" customHeight="1" x14ac:dyDescent="0.25">
      <c r="A304" s="22" t="s">
        <v>363</v>
      </c>
      <c r="B304" s="17" t="s">
        <v>55</v>
      </c>
      <c r="C304" s="18">
        <v>2520960.2200000002</v>
      </c>
      <c r="D304" s="18">
        <v>12780000</v>
      </c>
      <c r="E304" s="18">
        <v>2839163.19</v>
      </c>
      <c r="F304" s="27">
        <f t="shared" si="59"/>
        <v>112.62229238984183</v>
      </c>
      <c r="G304" s="27">
        <f t="shared" si="60"/>
        <v>22.215674413145539</v>
      </c>
      <c r="H304" s="28">
        <f t="shared" si="61"/>
        <v>318202.96999999974</v>
      </c>
      <c r="J304" s="39"/>
    </row>
    <row r="305" spans="1:10" ht="12.75" customHeight="1" x14ac:dyDescent="0.25">
      <c r="A305" s="24" t="s">
        <v>169</v>
      </c>
      <c r="B305" s="25" t="s">
        <v>4</v>
      </c>
      <c r="C305" s="26">
        <v>2518847.7200000002</v>
      </c>
      <c r="D305" s="26">
        <v>12605000</v>
      </c>
      <c r="E305" s="26">
        <v>2839163.19</v>
      </c>
      <c r="F305" s="27">
        <f t="shared" si="59"/>
        <v>112.71674613183839</v>
      </c>
      <c r="G305" s="27">
        <f t="shared" si="60"/>
        <v>22.524103054343513</v>
      </c>
      <c r="H305" s="28">
        <f t="shared" si="61"/>
        <v>320315.46999999974</v>
      </c>
      <c r="J305" s="39"/>
    </row>
    <row r="306" spans="1:10" ht="12.75" customHeight="1" x14ac:dyDescent="0.25">
      <c r="A306" s="24" t="s">
        <v>170</v>
      </c>
      <c r="B306" s="25" t="s">
        <v>332</v>
      </c>
      <c r="C306" s="26">
        <v>2112.5</v>
      </c>
      <c r="D306" s="26">
        <v>175000</v>
      </c>
      <c r="E306" s="26">
        <v>0</v>
      </c>
      <c r="F306" s="27">
        <f t="shared" si="59"/>
        <v>0</v>
      </c>
      <c r="G306" s="27">
        <f t="shared" si="60"/>
        <v>0</v>
      </c>
      <c r="H306" s="28">
        <f t="shared" si="61"/>
        <v>-2112.5</v>
      </c>
      <c r="J306" s="39"/>
    </row>
    <row r="307" spans="1:10" ht="12.75" customHeight="1" x14ac:dyDescent="0.25">
      <c r="A307" s="22" t="s">
        <v>364</v>
      </c>
      <c r="B307" s="17" t="s">
        <v>56</v>
      </c>
      <c r="C307" s="18">
        <v>3188728.52</v>
      </c>
      <c r="D307" s="18">
        <v>8815000</v>
      </c>
      <c r="E307" s="18">
        <v>1986448.39</v>
      </c>
      <c r="F307" s="27">
        <f t="shared" si="59"/>
        <v>62.295939511338517</v>
      </c>
      <c r="G307" s="27">
        <f t="shared" si="60"/>
        <v>22.534865456608053</v>
      </c>
      <c r="H307" s="28">
        <f t="shared" si="61"/>
        <v>-1202280.1300000001</v>
      </c>
      <c r="J307" s="39"/>
    </row>
    <row r="308" spans="1:10" ht="12.75" customHeight="1" x14ac:dyDescent="0.25">
      <c r="A308" s="24" t="s">
        <v>169</v>
      </c>
      <c r="B308" s="25" t="s">
        <v>4</v>
      </c>
      <c r="C308" s="26">
        <v>3186727.89</v>
      </c>
      <c r="D308" s="26">
        <v>8775000</v>
      </c>
      <c r="E308" s="26">
        <v>1986448.39</v>
      </c>
      <c r="F308" s="27">
        <f t="shared" si="59"/>
        <v>62.335048945769877</v>
      </c>
      <c r="G308" s="27">
        <f t="shared" si="60"/>
        <v>22.637588490028492</v>
      </c>
      <c r="H308" s="28">
        <f t="shared" si="61"/>
        <v>-1200279.5000000002</v>
      </c>
      <c r="J308" s="39"/>
    </row>
    <row r="309" spans="1:10" ht="12.75" customHeight="1" x14ac:dyDescent="0.25">
      <c r="A309" s="24" t="s">
        <v>170</v>
      </c>
      <c r="B309" s="25" t="s">
        <v>332</v>
      </c>
      <c r="C309" s="26">
        <v>2000.63</v>
      </c>
      <c r="D309" s="26">
        <v>40000</v>
      </c>
      <c r="E309" s="26"/>
      <c r="F309" s="27">
        <f t="shared" si="59"/>
        <v>0</v>
      </c>
      <c r="G309" s="27">
        <f t="shared" si="60"/>
        <v>0</v>
      </c>
      <c r="H309" s="28">
        <f t="shared" si="61"/>
        <v>-2000.63</v>
      </c>
      <c r="J309" s="39"/>
    </row>
    <row r="310" spans="1:10" ht="12.75" customHeight="1" x14ac:dyDescent="0.25">
      <c r="A310" s="22" t="s">
        <v>365</v>
      </c>
      <c r="B310" s="17" t="s">
        <v>366</v>
      </c>
      <c r="C310" s="18">
        <v>35498715.32</v>
      </c>
      <c r="D310" s="18">
        <v>270008294</v>
      </c>
      <c r="E310" s="18">
        <v>39542696.43</v>
      </c>
      <c r="F310" s="27">
        <f t="shared" si="59"/>
        <v>111.39190833681131</v>
      </c>
      <c r="G310" s="27">
        <f t="shared" si="60"/>
        <v>14.644993249725877</v>
      </c>
      <c r="H310" s="28">
        <f t="shared" si="61"/>
        <v>4043981.1099999994</v>
      </c>
      <c r="J310" s="39"/>
    </row>
    <row r="311" spans="1:10" ht="12.75" customHeight="1" x14ac:dyDescent="0.25">
      <c r="A311" s="24" t="s">
        <v>169</v>
      </c>
      <c r="B311" s="25" t="s">
        <v>4</v>
      </c>
      <c r="C311" s="26">
        <v>35464837.32</v>
      </c>
      <c r="D311" s="26">
        <v>264188377</v>
      </c>
      <c r="E311" s="26">
        <v>39262654.799999997</v>
      </c>
      <c r="F311" s="27">
        <f t="shared" si="59"/>
        <v>110.70868433917293</v>
      </c>
      <c r="G311" s="27">
        <f t="shared" si="60"/>
        <v>14.861613234408111</v>
      </c>
      <c r="H311" s="28">
        <f t="shared" si="61"/>
        <v>3797817.4799999967</v>
      </c>
      <c r="J311" s="39"/>
    </row>
    <row r="312" spans="1:10" ht="12.75" customHeight="1" x14ac:dyDescent="0.25">
      <c r="A312" s="24" t="s">
        <v>170</v>
      </c>
      <c r="B312" s="25" t="s">
        <v>332</v>
      </c>
      <c r="C312" s="26">
        <v>33878</v>
      </c>
      <c r="D312" s="26">
        <v>5819917</v>
      </c>
      <c r="E312" s="26">
        <v>280041.63</v>
      </c>
      <c r="F312" s="27">
        <f t="shared" si="59"/>
        <v>826.61795265363958</v>
      </c>
      <c r="G312" s="27">
        <f t="shared" si="60"/>
        <v>4.8117804772817205</v>
      </c>
      <c r="H312" s="28">
        <f t="shared" si="61"/>
        <v>246163.63</v>
      </c>
      <c r="J312" s="39"/>
    </row>
    <row r="313" spans="1:10" ht="12.75" customHeight="1" x14ac:dyDescent="0.25">
      <c r="A313" s="16" t="s">
        <v>264</v>
      </c>
      <c r="B313" s="17" t="s">
        <v>88</v>
      </c>
      <c r="C313" s="18">
        <v>5766927835.8699999</v>
      </c>
      <c r="D313" s="18">
        <v>19286502873</v>
      </c>
      <c r="E313" s="18">
        <v>6059439272.2200003</v>
      </c>
      <c r="F313" s="19">
        <f t="shared" si="56"/>
        <v>105.07222293524454</v>
      </c>
      <c r="G313" s="19">
        <f t="shared" si="57"/>
        <v>31.418030070671175</v>
      </c>
      <c r="H313" s="20">
        <f t="shared" si="58"/>
        <v>292511436.35000038</v>
      </c>
      <c r="J313" s="39"/>
    </row>
    <row r="314" spans="1:10" ht="12.75" customHeight="1" x14ac:dyDescent="0.25">
      <c r="A314" s="22" t="s">
        <v>265</v>
      </c>
      <c r="B314" s="17" t="s">
        <v>89</v>
      </c>
      <c r="C314" s="18">
        <v>3599267581.9400001</v>
      </c>
      <c r="D314" s="18">
        <v>11527156038</v>
      </c>
      <c r="E314" s="18">
        <v>3920108725.3400002</v>
      </c>
      <c r="F314" s="19">
        <f t="shared" si="56"/>
        <v>108.91406754557178</v>
      </c>
      <c r="G314" s="19">
        <f t="shared" si="57"/>
        <v>34.007596604202398</v>
      </c>
      <c r="H314" s="20">
        <f t="shared" si="58"/>
        <v>320841143.4000001</v>
      </c>
      <c r="J314" s="39"/>
    </row>
    <row r="315" spans="1:10" ht="12.75" customHeight="1" x14ac:dyDescent="0.25">
      <c r="A315" s="24" t="s">
        <v>169</v>
      </c>
      <c r="B315" s="25" t="s">
        <v>4</v>
      </c>
      <c r="C315" s="26">
        <v>3472767756.8400002</v>
      </c>
      <c r="D315" s="26">
        <v>11410205095</v>
      </c>
      <c r="E315" s="26">
        <v>3899500836.2800002</v>
      </c>
      <c r="F315" s="27">
        <f t="shared" si="56"/>
        <v>112.28798207422601</v>
      </c>
      <c r="G315" s="27">
        <f t="shared" si="57"/>
        <v>34.175554285073964</v>
      </c>
      <c r="H315" s="28">
        <f t="shared" si="58"/>
        <v>426733079.44000006</v>
      </c>
      <c r="J315" s="39"/>
    </row>
    <row r="316" spans="1:10" ht="12.75" customHeight="1" x14ac:dyDescent="0.25">
      <c r="A316" s="24" t="s">
        <v>170</v>
      </c>
      <c r="B316" s="25" t="s">
        <v>332</v>
      </c>
      <c r="C316" s="26">
        <v>126499825.09999999</v>
      </c>
      <c r="D316" s="26">
        <v>116950943</v>
      </c>
      <c r="E316" s="26">
        <v>20607889.059999999</v>
      </c>
      <c r="F316" s="27">
        <f t="shared" si="56"/>
        <v>16.290843915166807</v>
      </c>
      <c r="G316" s="27">
        <f t="shared" si="57"/>
        <v>17.620968699670936</v>
      </c>
      <c r="H316" s="28">
        <f t="shared" si="58"/>
        <v>-105891936.03999999</v>
      </c>
      <c r="J316" s="39"/>
    </row>
    <row r="317" spans="1:10" ht="12.75" customHeight="1" x14ac:dyDescent="0.25">
      <c r="A317" s="22" t="s">
        <v>266</v>
      </c>
      <c r="B317" s="17" t="s">
        <v>90</v>
      </c>
      <c r="C317" s="18">
        <v>1691965937.6700001</v>
      </c>
      <c r="D317" s="18">
        <v>5027522260</v>
      </c>
      <c r="E317" s="18">
        <v>1530619979.6400001</v>
      </c>
      <c r="F317" s="19">
        <f t="shared" si="56"/>
        <v>90.463994904519822</v>
      </c>
      <c r="G317" s="19">
        <f t="shared" si="57"/>
        <v>30.44481755591471</v>
      </c>
      <c r="H317" s="20">
        <f t="shared" si="58"/>
        <v>-161345958.02999997</v>
      </c>
      <c r="J317" s="39"/>
    </row>
    <row r="318" spans="1:10" ht="12.75" customHeight="1" x14ac:dyDescent="0.25">
      <c r="A318" s="24" t="s">
        <v>169</v>
      </c>
      <c r="B318" s="25" t="s">
        <v>4</v>
      </c>
      <c r="C318" s="26">
        <v>1515197051.0899999</v>
      </c>
      <c r="D318" s="26">
        <v>4422779745</v>
      </c>
      <c r="E318" s="26">
        <v>1360122204.0999999</v>
      </c>
      <c r="F318" s="27">
        <f t="shared" si="56"/>
        <v>89.765367687427684</v>
      </c>
      <c r="G318" s="27">
        <f t="shared" si="57"/>
        <v>30.752655174330862</v>
      </c>
      <c r="H318" s="28">
        <f t="shared" si="58"/>
        <v>-155074846.99000001</v>
      </c>
      <c r="J318" s="39"/>
    </row>
    <row r="319" spans="1:10" ht="12.75" customHeight="1" x14ac:dyDescent="0.25">
      <c r="A319" s="24" t="s">
        <v>170</v>
      </c>
      <c r="B319" s="25" t="s">
        <v>332</v>
      </c>
      <c r="C319" s="26">
        <v>176768886.58000001</v>
      </c>
      <c r="D319" s="26">
        <v>604742515</v>
      </c>
      <c r="E319" s="26">
        <v>170497775.53999999</v>
      </c>
      <c r="F319" s="27">
        <f t="shared" si="56"/>
        <v>96.452367177658317</v>
      </c>
      <c r="G319" s="27">
        <f t="shared" si="57"/>
        <v>28.193449494782087</v>
      </c>
      <c r="H319" s="28">
        <f t="shared" si="58"/>
        <v>-6271111.0400000215</v>
      </c>
      <c r="J319" s="39"/>
    </row>
    <row r="320" spans="1:10" ht="12.75" customHeight="1" x14ac:dyDescent="0.25">
      <c r="A320" s="22" t="s">
        <v>267</v>
      </c>
      <c r="B320" s="17" t="s">
        <v>91</v>
      </c>
      <c r="C320" s="18">
        <v>262116947.28</v>
      </c>
      <c r="D320" s="18">
        <v>1170425835</v>
      </c>
      <c r="E320" s="18">
        <v>252646567.13999999</v>
      </c>
      <c r="F320" s="19">
        <f t="shared" si="56"/>
        <v>96.386963819671095</v>
      </c>
      <c r="G320" s="19">
        <f t="shared" si="57"/>
        <v>21.585867261721884</v>
      </c>
      <c r="H320" s="20">
        <f t="shared" si="58"/>
        <v>-9470380.1400000155</v>
      </c>
      <c r="J320" s="39"/>
    </row>
    <row r="321" spans="1:10" ht="12.75" customHeight="1" x14ac:dyDescent="0.25">
      <c r="A321" s="24" t="s">
        <v>169</v>
      </c>
      <c r="B321" s="25" t="s">
        <v>4</v>
      </c>
      <c r="C321" s="26">
        <v>223363840.84999999</v>
      </c>
      <c r="D321" s="26">
        <v>697268858</v>
      </c>
      <c r="E321" s="26">
        <v>218748248.99000001</v>
      </c>
      <c r="F321" s="27">
        <f t="shared" si="56"/>
        <v>97.933599349637092</v>
      </c>
      <c r="G321" s="27">
        <f t="shared" si="57"/>
        <v>31.372152431623441</v>
      </c>
      <c r="H321" s="28">
        <f t="shared" si="58"/>
        <v>-4615591.8599999845</v>
      </c>
      <c r="J321" s="39"/>
    </row>
    <row r="322" spans="1:10" ht="12.75" customHeight="1" x14ac:dyDescent="0.25">
      <c r="A322" s="24" t="s">
        <v>170</v>
      </c>
      <c r="B322" s="25" t="s">
        <v>332</v>
      </c>
      <c r="C322" s="26">
        <v>38753106.43</v>
      </c>
      <c r="D322" s="26">
        <v>473156977</v>
      </c>
      <c r="E322" s="26">
        <v>33898318.149999999</v>
      </c>
      <c r="F322" s="27">
        <f t="shared" si="56"/>
        <v>87.472518393411278</v>
      </c>
      <c r="G322" s="27">
        <f t="shared" si="57"/>
        <v>7.1642858074139744</v>
      </c>
      <c r="H322" s="28">
        <f t="shared" si="58"/>
        <v>-4854788.2800000012</v>
      </c>
      <c r="J322" s="39"/>
    </row>
    <row r="323" spans="1:10" ht="12.75" customHeight="1" x14ac:dyDescent="0.25">
      <c r="A323" s="22" t="s">
        <v>268</v>
      </c>
      <c r="B323" s="17" t="s">
        <v>92</v>
      </c>
      <c r="C323" s="18">
        <v>7014200.2199999997</v>
      </c>
      <c r="D323" s="18">
        <v>22555387</v>
      </c>
      <c r="E323" s="18">
        <v>6786868.2699999996</v>
      </c>
      <c r="F323" s="19">
        <f t="shared" si="56"/>
        <v>96.758975465915626</v>
      </c>
      <c r="G323" s="19">
        <f t="shared" si="57"/>
        <v>30.089788616794731</v>
      </c>
      <c r="H323" s="20">
        <f t="shared" si="58"/>
        <v>-227331.95000000019</v>
      </c>
      <c r="J323" s="39"/>
    </row>
    <row r="324" spans="1:10" ht="12.75" customHeight="1" x14ac:dyDescent="0.25">
      <c r="A324" s="24" t="s">
        <v>169</v>
      </c>
      <c r="B324" s="25" t="s">
        <v>4</v>
      </c>
      <c r="C324" s="26">
        <v>6873016.6699999999</v>
      </c>
      <c r="D324" s="26">
        <v>21648387</v>
      </c>
      <c r="E324" s="26">
        <v>6600248.2699999996</v>
      </c>
      <c r="F324" s="27">
        <f t="shared" si="56"/>
        <v>96.031314732719835</v>
      </c>
      <c r="G324" s="27">
        <f t="shared" si="57"/>
        <v>30.488406688221158</v>
      </c>
      <c r="H324" s="28">
        <f t="shared" si="58"/>
        <v>-272768.40000000037</v>
      </c>
      <c r="J324" s="39"/>
    </row>
    <row r="325" spans="1:10" ht="12.75" customHeight="1" x14ac:dyDescent="0.25">
      <c r="A325" s="24" t="s">
        <v>170</v>
      </c>
      <c r="B325" s="25" t="s">
        <v>332</v>
      </c>
      <c r="C325" s="26">
        <v>141183.54999999999</v>
      </c>
      <c r="D325" s="26">
        <v>907000</v>
      </c>
      <c r="E325" s="26">
        <v>186620</v>
      </c>
      <c r="F325" s="27">
        <f t="shared" si="56"/>
        <v>132.18253826313335</v>
      </c>
      <c r="G325" s="27">
        <f t="shared" si="57"/>
        <v>20.575523704520396</v>
      </c>
      <c r="H325" s="28">
        <f t="shared" si="58"/>
        <v>45436.450000000012</v>
      </c>
      <c r="J325" s="39"/>
    </row>
    <row r="326" spans="1:10" ht="12.75" customHeight="1" x14ac:dyDescent="0.25">
      <c r="A326" s="22" t="s">
        <v>269</v>
      </c>
      <c r="B326" s="17" t="s">
        <v>93</v>
      </c>
      <c r="C326" s="18">
        <v>39061696.200000003</v>
      </c>
      <c r="D326" s="18">
        <v>101360128</v>
      </c>
      <c r="E326" s="18">
        <v>19455868.5</v>
      </c>
      <c r="F326" s="19">
        <f t="shared" si="56"/>
        <v>49.808048274155588</v>
      </c>
      <c r="G326" s="19">
        <f t="shared" si="57"/>
        <v>19.194794722437603</v>
      </c>
      <c r="H326" s="20">
        <f t="shared" si="58"/>
        <v>-19605827.700000003</v>
      </c>
      <c r="J326" s="39"/>
    </row>
    <row r="327" spans="1:10" ht="12.75" customHeight="1" x14ac:dyDescent="0.25">
      <c r="A327" s="24" t="s">
        <v>169</v>
      </c>
      <c r="B327" s="25" t="s">
        <v>4</v>
      </c>
      <c r="C327" s="26">
        <v>30220127.829999998</v>
      </c>
      <c r="D327" s="26">
        <v>93325589</v>
      </c>
      <c r="E327" s="26">
        <v>19363594.109999999</v>
      </c>
      <c r="F327" s="27">
        <f t="shared" si="56"/>
        <v>64.075156196981581</v>
      </c>
      <c r="G327" s="27">
        <f t="shared" si="57"/>
        <v>20.748429575944062</v>
      </c>
      <c r="H327" s="28">
        <f t="shared" si="58"/>
        <v>-10856533.719999999</v>
      </c>
      <c r="J327" s="39"/>
    </row>
    <row r="328" spans="1:10" ht="12.75" customHeight="1" x14ac:dyDescent="0.25">
      <c r="A328" s="24" t="s">
        <v>170</v>
      </c>
      <c r="B328" s="25" t="s">
        <v>332</v>
      </c>
      <c r="C328" s="26">
        <v>8841568.3699999992</v>
      </c>
      <c r="D328" s="26">
        <v>8034539</v>
      </c>
      <c r="E328" s="26">
        <v>92274.39</v>
      </c>
      <c r="F328" s="27">
        <f t="shared" si="56"/>
        <v>1.0436427807660555</v>
      </c>
      <c r="G328" s="27">
        <f t="shared" si="57"/>
        <v>1.148471492888391</v>
      </c>
      <c r="H328" s="28">
        <f t="shared" si="58"/>
        <v>-8749293.9799999986</v>
      </c>
      <c r="J328" s="39"/>
    </row>
    <row r="329" spans="1:10" ht="12.75" customHeight="1" x14ac:dyDescent="0.25">
      <c r="A329" s="22" t="s">
        <v>270</v>
      </c>
      <c r="B329" s="17" t="s">
        <v>94</v>
      </c>
      <c r="C329" s="18">
        <v>76981066.939999998</v>
      </c>
      <c r="D329" s="18">
        <v>691909088</v>
      </c>
      <c r="E329" s="18">
        <v>223997474.36000001</v>
      </c>
      <c r="F329" s="19">
        <f t="shared" si="56"/>
        <v>290.97735750348386</v>
      </c>
      <c r="G329" s="19">
        <f t="shared" si="57"/>
        <v>32.373830355007563</v>
      </c>
      <c r="H329" s="20">
        <f t="shared" si="58"/>
        <v>147016407.42000002</v>
      </c>
      <c r="J329" s="39"/>
    </row>
    <row r="330" spans="1:10" ht="12.75" customHeight="1" x14ac:dyDescent="0.25">
      <c r="A330" s="24" t="s">
        <v>169</v>
      </c>
      <c r="B330" s="25" t="s">
        <v>4</v>
      </c>
      <c r="C330" s="26">
        <v>57863216.100000001</v>
      </c>
      <c r="D330" s="26">
        <v>261839171</v>
      </c>
      <c r="E330" s="26">
        <v>65155123.560000002</v>
      </c>
      <c r="F330" s="27">
        <f t="shared" si="56"/>
        <v>112.60197401989898</v>
      </c>
      <c r="G330" s="27">
        <f t="shared" si="57"/>
        <v>24.88364262350953</v>
      </c>
      <c r="H330" s="28">
        <f t="shared" si="58"/>
        <v>7291907.4600000009</v>
      </c>
      <c r="J330" s="39"/>
    </row>
    <row r="331" spans="1:10" ht="12.75" customHeight="1" x14ac:dyDescent="0.25">
      <c r="A331" s="24" t="s">
        <v>170</v>
      </c>
      <c r="B331" s="25" t="s">
        <v>332</v>
      </c>
      <c r="C331" s="26">
        <v>19117850.84</v>
      </c>
      <c r="D331" s="26">
        <v>430069917</v>
      </c>
      <c r="E331" s="26">
        <v>158842350.80000001</v>
      </c>
      <c r="F331" s="27">
        <f t="shared" si="56"/>
        <v>830.8588247150484</v>
      </c>
      <c r="G331" s="27">
        <f t="shared" si="57"/>
        <v>36.934076186500626</v>
      </c>
      <c r="H331" s="28">
        <f t="shared" si="58"/>
        <v>139724499.96000001</v>
      </c>
      <c r="J331" s="39"/>
    </row>
    <row r="332" spans="1:10" ht="12.75" customHeight="1" x14ac:dyDescent="0.25">
      <c r="A332" s="22" t="s">
        <v>271</v>
      </c>
      <c r="B332" s="17" t="s">
        <v>95</v>
      </c>
      <c r="C332" s="18">
        <v>8211774.3300000001</v>
      </c>
      <c r="D332" s="18">
        <v>26022929</v>
      </c>
      <c r="E332" s="18">
        <v>7951301.4699999997</v>
      </c>
      <c r="F332" s="19">
        <f t="shared" si="56"/>
        <v>96.828056281960684</v>
      </c>
      <c r="G332" s="19">
        <f t="shared" si="57"/>
        <v>30.554982761548477</v>
      </c>
      <c r="H332" s="20">
        <f t="shared" si="58"/>
        <v>-260472.86000000034</v>
      </c>
      <c r="J332" s="39"/>
    </row>
    <row r="333" spans="1:10" ht="12.75" customHeight="1" x14ac:dyDescent="0.25">
      <c r="A333" s="24" t="s">
        <v>169</v>
      </c>
      <c r="B333" s="25" t="s">
        <v>4</v>
      </c>
      <c r="C333" s="26">
        <v>8200659.0899999999</v>
      </c>
      <c r="D333" s="26">
        <v>25791569</v>
      </c>
      <c r="E333" s="26">
        <v>7910690.7000000002</v>
      </c>
      <c r="F333" s="27">
        <f t="shared" si="56"/>
        <v>96.46408432764153</v>
      </c>
      <c r="G333" s="27">
        <f t="shared" si="57"/>
        <v>30.67161482110685</v>
      </c>
      <c r="H333" s="28">
        <f t="shared" si="58"/>
        <v>-289968.38999999966</v>
      </c>
      <c r="J333" s="39"/>
    </row>
    <row r="334" spans="1:10" ht="12.75" customHeight="1" x14ac:dyDescent="0.25">
      <c r="A334" s="24" t="s">
        <v>170</v>
      </c>
      <c r="B334" s="25" t="s">
        <v>332</v>
      </c>
      <c r="C334" s="26">
        <v>11115.24</v>
      </c>
      <c r="D334" s="26">
        <v>231360</v>
      </c>
      <c r="E334" s="26">
        <v>40610.769999999997</v>
      </c>
      <c r="F334" s="27">
        <f t="shared" si="56"/>
        <v>365.36116179227798</v>
      </c>
      <c r="G334" s="27">
        <f t="shared" si="57"/>
        <v>17.553064488243429</v>
      </c>
      <c r="H334" s="28">
        <f t="shared" si="58"/>
        <v>29495.53</v>
      </c>
      <c r="J334" s="39"/>
    </row>
    <row r="335" spans="1:10" ht="12.75" customHeight="1" x14ac:dyDescent="0.25">
      <c r="A335" s="22" t="s">
        <v>272</v>
      </c>
      <c r="B335" s="17" t="s">
        <v>96</v>
      </c>
      <c r="C335" s="18">
        <v>13248813.130000001</v>
      </c>
      <c r="D335" s="18">
        <v>191958628</v>
      </c>
      <c r="E335" s="18">
        <v>20856554.52</v>
      </c>
      <c r="F335" s="19">
        <f t="shared" si="56"/>
        <v>157.42205973736154</v>
      </c>
      <c r="G335" s="19">
        <f t="shared" si="57"/>
        <v>10.865130021662793</v>
      </c>
      <c r="H335" s="20">
        <f t="shared" si="58"/>
        <v>7607741.3899999987</v>
      </c>
      <c r="J335" s="39"/>
    </row>
    <row r="336" spans="1:10" ht="12.75" customHeight="1" x14ac:dyDescent="0.25">
      <c r="A336" s="24" t="s">
        <v>169</v>
      </c>
      <c r="B336" s="25" t="s">
        <v>4</v>
      </c>
      <c r="C336" s="26">
        <v>13154755.98</v>
      </c>
      <c r="D336" s="26">
        <v>52179407</v>
      </c>
      <c r="E336" s="26">
        <v>15135234.24</v>
      </c>
      <c r="F336" s="27">
        <f t="shared" si="56"/>
        <v>115.05522613274654</v>
      </c>
      <c r="G336" s="27">
        <f t="shared" si="57"/>
        <v>29.006144588803011</v>
      </c>
      <c r="H336" s="28">
        <f t="shared" si="58"/>
        <v>1980478.2599999998</v>
      </c>
      <c r="J336" s="39"/>
    </row>
    <row r="337" spans="1:10" ht="12.75" customHeight="1" x14ac:dyDescent="0.25">
      <c r="A337" s="24" t="s">
        <v>170</v>
      </c>
      <c r="B337" s="25" t="s">
        <v>332</v>
      </c>
      <c r="C337" s="26">
        <v>94057.15</v>
      </c>
      <c r="D337" s="26">
        <v>139779221</v>
      </c>
      <c r="E337" s="26">
        <v>5721320.2800000003</v>
      </c>
      <c r="F337" s="27">
        <f t="shared" si="56"/>
        <v>6082.812715460761</v>
      </c>
      <c r="G337" s="27">
        <f t="shared" si="57"/>
        <v>4.0931121514835169</v>
      </c>
      <c r="H337" s="28">
        <f t="shared" si="58"/>
        <v>5627263.1299999999</v>
      </c>
      <c r="J337" s="39"/>
    </row>
    <row r="338" spans="1:10" ht="12.75" customHeight="1" x14ac:dyDescent="0.25">
      <c r="A338" s="22" t="s">
        <v>273</v>
      </c>
      <c r="B338" s="17" t="s">
        <v>97</v>
      </c>
      <c r="C338" s="18">
        <v>7269495.96</v>
      </c>
      <c r="D338" s="18">
        <v>37330746</v>
      </c>
      <c r="E338" s="18">
        <v>10311391.449999999</v>
      </c>
      <c r="F338" s="19">
        <f t="shared" si="56"/>
        <v>141.84465479777225</v>
      </c>
      <c r="G338" s="19">
        <f t="shared" si="57"/>
        <v>27.621712810132426</v>
      </c>
      <c r="H338" s="20">
        <f t="shared" si="58"/>
        <v>3041895.4899999993</v>
      </c>
      <c r="J338" s="39"/>
    </row>
    <row r="339" spans="1:10" ht="12.75" customHeight="1" x14ac:dyDescent="0.25">
      <c r="A339" s="24" t="s">
        <v>169</v>
      </c>
      <c r="B339" s="25" t="s">
        <v>4</v>
      </c>
      <c r="C339" s="26">
        <v>7269495.96</v>
      </c>
      <c r="D339" s="26">
        <v>36580441</v>
      </c>
      <c r="E339" s="26">
        <v>10279441.949999999</v>
      </c>
      <c r="F339" s="27">
        <f t="shared" si="56"/>
        <v>141.40515390010614</v>
      </c>
      <c r="G339" s="27">
        <f t="shared" si="57"/>
        <v>28.100924070324901</v>
      </c>
      <c r="H339" s="28">
        <f t="shared" si="58"/>
        <v>3009945.9899999993</v>
      </c>
      <c r="J339" s="39"/>
    </row>
    <row r="340" spans="1:10" ht="12.75" customHeight="1" x14ac:dyDescent="0.25">
      <c r="A340" s="24" t="s">
        <v>170</v>
      </c>
      <c r="B340" s="25" t="s">
        <v>332</v>
      </c>
      <c r="C340" s="26"/>
      <c r="D340" s="26">
        <v>750305</v>
      </c>
      <c r="E340" s="26">
        <v>31949.5</v>
      </c>
      <c r="F340" s="27" t="str">
        <f t="shared" si="56"/>
        <v>x</v>
      </c>
      <c r="G340" s="27">
        <f t="shared" si="57"/>
        <v>4.2582016646563732</v>
      </c>
      <c r="H340" s="28">
        <f t="shared" si="58"/>
        <v>31949.5</v>
      </c>
      <c r="J340" s="39"/>
    </row>
    <row r="341" spans="1:10" ht="12.75" customHeight="1" x14ac:dyDescent="0.25">
      <c r="A341" s="22" t="s">
        <v>274</v>
      </c>
      <c r="B341" s="17" t="s">
        <v>98</v>
      </c>
      <c r="C341" s="18">
        <v>6457488.4500000002</v>
      </c>
      <c r="D341" s="18">
        <v>24887272</v>
      </c>
      <c r="E341" s="18">
        <v>5993210.0499999998</v>
      </c>
      <c r="F341" s="19">
        <f t="shared" si="56"/>
        <v>92.810232591279345</v>
      </c>
      <c r="G341" s="19">
        <f t="shared" si="57"/>
        <v>24.081426240690419</v>
      </c>
      <c r="H341" s="20">
        <f t="shared" si="58"/>
        <v>-464278.40000000037</v>
      </c>
      <c r="J341" s="39"/>
    </row>
    <row r="342" spans="1:10" ht="12.75" customHeight="1" x14ac:dyDescent="0.25">
      <c r="A342" s="24" t="s">
        <v>169</v>
      </c>
      <c r="B342" s="25" t="s">
        <v>4</v>
      </c>
      <c r="C342" s="26">
        <v>6399657.4500000002</v>
      </c>
      <c r="D342" s="26">
        <v>23587672</v>
      </c>
      <c r="E342" s="26">
        <v>5886316.6699999999</v>
      </c>
      <c r="F342" s="27">
        <f t="shared" si="56"/>
        <v>91.978620980721388</v>
      </c>
      <c r="G342" s="27">
        <f t="shared" si="57"/>
        <v>24.955055632450716</v>
      </c>
      <c r="H342" s="28">
        <f t="shared" si="58"/>
        <v>-513340.78000000026</v>
      </c>
      <c r="J342" s="39"/>
    </row>
    <row r="343" spans="1:10" ht="12.75" customHeight="1" x14ac:dyDescent="0.25">
      <c r="A343" s="24" t="s">
        <v>170</v>
      </c>
      <c r="B343" s="25" t="s">
        <v>332</v>
      </c>
      <c r="C343" s="26">
        <v>57831</v>
      </c>
      <c r="D343" s="26">
        <v>1299600</v>
      </c>
      <c r="E343" s="26">
        <v>106893.38</v>
      </c>
      <c r="F343" s="27">
        <f t="shared" si="56"/>
        <v>184.83750929432313</v>
      </c>
      <c r="G343" s="27">
        <f t="shared" si="57"/>
        <v>8.2250984918436458</v>
      </c>
      <c r="H343" s="28">
        <f t="shared" si="58"/>
        <v>49062.380000000005</v>
      </c>
      <c r="J343" s="39"/>
    </row>
    <row r="344" spans="1:10" ht="12.75" customHeight="1" x14ac:dyDescent="0.25">
      <c r="A344" s="22" t="s">
        <v>275</v>
      </c>
      <c r="B344" s="17" t="s">
        <v>99</v>
      </c>
      <c r="C344" s="18">
        <v>6606588.5899999999</v>
      </c>
      <c r="D344" s="18">
        <v>45802472</v>
      </c>
      <c r="E344" s="18">
        <v>6971191.3200000003</v>
      </c>
      <c r="F344" s="19">
        <f t="shared" si="56"/>
        <v>105.51877455411523</v>
      </c>
      <c r="G344" s="19">
        <f t="shared" si="57"/>
        <v>15.220120259011349</v>
      </c>
      <c r="H344" s="20">
        <f t="shared" si="58"/>
        <v>364602.73000000045</v>
      </c>
      <c r="J344" s="39"/>
    </row>
    <row r="345" spans="1:10" ht="12.75" customHeight="1" x14ac:dyDescent="0.25">
      <c r="A345" s="24" t="s">
        <v>169</v>
      </c>
      <c r="B345" s="25" t="s">
        <v>4</v>
      </c>
      <c r="C345" s="26">
        <v>6532093.8399999999</v>
      </c>
      <c r="D345" s="26">
        <v>43671472</v>
      </c>
      <c r="E345" s="26">
        <v>6940847.0800000001</v>
      </c>
      <c r="F345" s="27">
        <f t="shared" si="56"/>
        <v>106.2576143272308</v>
      </c>
      <c r="G345" s="27">
        <f t="shared" si="57"/>
        <v>15.893320655644491</v>
      </c>
      <c r="H345" s="28">
        <f t="shared" si="58"/>
        <v>408753.24000000022</v>
      </c>
      <c r="J345" s="39"/>
    </row>
    <row r="346" spans="1:10" ht="12.75" customHeight="1" x14ac:dyDescent="0.25">
      <c r="A346" s="24" t="s">
        <v>170</v>
      </c>
      <c r="B346" s="25" t="s">
        <v>332</v>
      </c>
      <c r="C346" s="26">
        <v>74494.75</v>
      </c>
      <c r="D346" s="26">
        <v>2131000</v>
      </c>
      <c r="E346" s="26">
        <v>30344.240000000002</v>
      </c>
      <c r="F346" s="27">
        <f t="shared" si="56"/>
        <v>40.733393964004179</v>
      </c>
      <c r="G346" s="27">
        <f t="shared" si="57"/>
        <v>1.4239436884091976</v>
      </c>
      <c r="H346" s="28">
        <f t="shared" si="58"/>
        <v>-44150.509999999995</v>
      </c>
      <c r="J346" s="39"/>
    </row>
    <row r="347" spans="1:10" ht="12.75" customHeight="1" x14ac:dyDescent="0.25">
      <c r="A347" s="22" t="s">
        <v>276</v>
      </c>
      <c r="B347" s="17" t="s">
        <v>100</v>
      </c>
      <c r="C347" s="18">
        <v>37079554.920000002</v>
      </c>
      <c r="D347" s="18">
        <v>354834155</v>
      </c>
      <c r="E347" s="18">
        <v>42453540.170000002</v>
      </c>
      <c r="F347" s="19">
        <f t="shared" si="56"/>
        <v>114.49312231927944</v>
      </c>
      <c r="G347" s="19">
        <f t="shared" si="57"/>
        <v>11.964333075546236</v>
      </c>
      <c r="H347" s="20">
        <f t="shared" si="58"/>
        <v>5373985.25</v>
      </c>
      <c r="J347" s="39"/>
    </row>
    <row r="348" spans="1:10" ht="12.75" customHeight="1" x14ac:dyDescent="0.25">
      <c r="A348" s="24" t="s">
        <v>169</v>
      </c>
      <c r="B348" s="25" t="s">
        <v>4</v>
      </c>
      <c r="C348" s="26">
        <v>36839159.420000002</v>
      </c>
      <c r="D348" s="26">
        <v>353388917</v>
      </c>
      <c r="E348" s="26">
        <v>41860679.390000001</v>
      </c>
      <c r="F348" s="27">
        <f t="shared" si="56"/>
        <v>113.63092982863722</v>
      </c>
      <c r="G348" s="27">
        <f t="shared" si="57"/>
        <v>11.845498649296916</v>
      </c>
      <c r="H348" s="28">
        <f t="shared" si="58"/>
        <v>5021519.9699999988</v>
      </c>
      <c r="J348" s="39"/>
    </row>
    <row r="349" spans="1:10" ht="12.75" customHeight="1" x14ac:dyDescent="0.25">
      <c r="A349" s="24" t="s">
        <v>170</v>
      </c>
      <c r="B349" s="25" t="s">
        <v>332</v>
      </c>
      <c r="C349" s="26">
        <v>240395.5</v>
      </c>
      <c r="D349" s="26">
        <v>1445238</v>
      </c>
      <c r="E349" s="26">
        <v>592860.78</v>
      </c>
      <c r="F349" s="27">
        <f t="shared" si="56"/>
        <v>246.61891757541218</v>
      </c>
      <c r="G349" s="27">
        <f t="shared" si="57"/>
        <v>41.021671171115074</v>
      </c>
      <c r="H349" s="28">
        <f t="shared" si="58"/>
        <v>352465.28</v>
      </c>
      <c r="J349" s="39"/>
    </row>
    <row r="350" spans="1:10" ht="12.75" customHeight="1" x14ac:dyDescent="0.25">
      <c r="A350" s="22" t="s">
        <v>277</v>
      </c>
      <c r="B350" s="17" t="s">
        <v>101</v>
      </c>
      <c r="C350" s="18">
        <v>11646690.24</v>
      </c>
      <c r="D350" s="18">
        <v>64737935</v>
      </c>
      <c r="E350" s="18">
        <v>11286599.99</v>
      </c>
      <c r="F350" s="19">
        <f t="shared" ref="F350:F418" si="62">IF(C350=0,"x",E350/C350*100)</f>
        <v>96.908218192639083</v>
      </c>
      <c r="G350" s="19">
        <f t="shared" ref="G350:G418" si="63">IF(D350=0,"x",E350/D350*100)</f>
        <v>17.434291022721069</v>
      </c>
      <c r="H350" s="20">
        <f t="shared" ref="H350:H419" si="64">+E350-C350</f>
        <v>-360090.25</v>
      </c>
      <c r="J350" s="39"/>
    </row>
    <row r="351" spans="1:10" ht="12.75" customHeight="1" x14ac:dyDescent="0.25">
      <c r="A351" s="24" t="s">
        <v>169</v>
      </c>
      <c r="B351" s="25" t="s">
        <v>4</v>
      </c>
      <c r="C351" s="26">
        <v>11646690.24</v>
      </c>
      <c r="D351" s="26">
        <v>63930560</v>
      </c>
      <c r="E351" s="26">
        <v>11139579.49</v>
      </c>
      <c r="F351" s="27">
        <f t="shared" si="62"/>
        <v>95.645881022418266</v>
      </c>
      <c r="G351" s="27">
        <f t="shared" si="63"/>
        <v>17.424498534034427</v>
      </c>
      <c r="H351" s="28">
        <f t="shared" si="64"/>
        <v>-507110.75</v>
      </c>
      <c r="J351" s="39"/>
    </row>
    <row r="352" spans="1:10" ht="12.75" customHeight="1" x14ac:dyDescent="0.25">
      <c r="A352" s="24" t="s">
        <v>170</v>
      </c>
      <c r="B352" s="25" t="s">
        <v>332</v>
      </c>
      <c r="C352" s="26"/>
      <c r="D352" s="26">
        <v>807375</v>
      </c>
      <c r="E352" s="26">
        <v>147020.5</v>
      </c>
      <c r="F352" s="27" t="str">
        <f t="shared" si="62"/>
        <v>x</v>
      </c>
      <c r="G352" s="27">
        <f t="shared" si="63"/>
        <v>18.209691902771326</v>
      </c>
      <c r="H352" s="28">
        <f t="shared" si="64"/>
        <v>147020.5</v>
      </c>
      <c r="J352" s="39"/>
    </row>
    <row r="353" spans="1:10" ht="12.75" customHeight="1" x14ac:dyDescent="0.25">
      <c r="A353" s="16" t="s">
        <v>278</v>
      </c>
      <c r="B353" s="17" t="s">
        <v>407</v>
      </c>
      <c r="C353" s="18">
        <v>18623600104.48</v>
      </c>
      <c r="D353" s="18">
        <v>55783183648</v>
      </c>
      <c r="E353" s="18">
        <v>20546872988.23</v>
      </c>
      <c r="F353" s="19">
        <f t="shared" si="62"/>
        <v>110.32707356773273</v>
      </c>
      <c r="G353" s="19">
        <f t="shared" si="63"/>
        <v>36.833453461322243</v>
      </c>
      <c r="H353" s="20">
        <f t="shared" si="64"/>
        <v>1923272883.75</v>
      </c>
      <c r="J353" s="39"/>
    </row>
    <row r="354" spans="1:10" ht="12.75" customHeight="1" x14ac:dyDescent="0.25">
      <c r="A354" s="22" t="s">
        <v>279</v>
      </c>
      <c r="B354" s="17" t="s">
        <v>408</v>
      </c>
      <c r="C354" s="18">
        <v>483586335.81</v>
      </c>
      <c r="D354" s="18">
        <v>1784464917</v>
      </c>
      <c r="E354" s="18">
        <v>555212241.99000001</v>
      </c>
      <c r="F354" s="19">
        <f t="shared" si="62"/>
        <v>114.81139992510907</v>
      </c>
      <c r="G354" s="19">
        <f t="shared" si="63"/>
        <v>31.113654110018015</v>
      </c>
      <c r="H354" s="20">
        <f t="shared" si="64"/>
        <v>71625906.180000007</v>
      </c>
      <c r="J354" s="39"/>
    </row>
    <row r="355" spans="1:10" ht="12.75" customHeight="1" x14ac:dyDescent="0.25">
      <c r="A355" s="24" t="s">
        <v>169</v>
      </c>
      <c r="B355" s="25" t="s">
        <v>4</v>
      </c>
      <c r="C355" s="26">
        <v>483468684.06</v>
      </c>
      <c r="D355" s="26">
        <v>1771165917</v>
      </c>
      <c r="E355" s="26">
        <v>554632746.40999997</v>
      </c>
      <c r="F355" s="27">
        <f t="shared" si="62"/>
        <v>114.7194771236038</v>
      </c>
      <c r="G355" s="27">
        <f t="shared" si="63"/>
        <v>31.314556196374681</v>
      </c>
      <c r="H355" s="28">
        <f t="shared" si="64"/>
        <v>71164062.349999964</v>
      </c>
      <c r="J355" s="39"/>
    </row>
    <row r="356" spans="1:10" ht="12.75" customHeight="1" x14ac:dyDescent="0.25">
      <c r="A356" s="24" t="s">
        <v>170</v>
      </c>
      <c r="B356" s="25" t="s">
        <v>332</v>
      </c>
      <c r="C356" s="26">
        <v>117651.75</v>
      </c>
      <c r="D356" s="26">
        <v>13299000</v>
      </c>
      <c r="E356" s="26">
        <v>579495.57999999996</v>
      </c>
      <c r="F356" s="27">
        <f t="shared" si="62"/>
        <v>492.55160250485011</v>
      </c>
      <c r="G356" s="27">
        <f t="shared" si="63"/>
        <v>4.3574372509211212</v>
      </c>
      <c r="H356" s="28">
        <f t="shared" si="64"/>
        <v>461843.82999999996</v>
      </c>
      <c r="J356" s="39"/>
    </row>
    <row r="357" spans="1:10" ht="12.75" customHeight="1" x14ac:dyDescent="0.25">
      <c r="A357" s="22" t="s">
        <v>280</v>
      </c>
      <c r="B357" s="17" t="s">
        <v>102</v>
      </c>
      <c r="C357" s="18">
        <v>14532781452.610001</v>
      </c>
      <c r="D357" s="18">
        <v>44920083542</v>
      </c>
      <c r="E357" s="18">
        <v>15203390560.969999</v>
      </c>
      <c r="F357" s="19">
        <f t="shared" si="62"/>
        <v>104.61445808255488</v>
      </c>
      <c r="G357" s="19">
        <f t="shared" si="63"/>
        <v>33.845419158125395</v>
      </c>
      <c r="H357" s="20">
        <f t="shared" si="64"/>
        <v>670609108.3599987</v>
      </c>
      <c r="J357" s="39"/>
    </row>
    <row r="358" spans="1:10" ht="12.75" customHeight="1" x14ac:dyDescent="0.25">
      <c r="A358" s="24" t="s">
        <v>169</v>
      </c>
      <c r="B358" s="25" t="s">
        <v>4</v>
      </c>
      <c r="C358" s="26">
        <v>14522852515.33</v>
      </c>
      <c r="D358" s="26">
        <v>44864426602</v>
      </c>
      <c r="E358" s="26">
        <v>15197265767.9</v>
      </c>
      <c r="F358" s="27">
        <f t="shared" si="62"/>
        <v>104.64380707480233</v>
      </c>
      <c r="G358" s="27">
        <f t="shared" si="63"/>
        <v>33.873754595634402</v>
      </c>
      <c r="H358" s="28">
        <f t="shared" si="64"/>
        <v>674413252.56999969</v>
      </c>
      <c r="J358" s="39"/>
    </row>
    <row r="359" spans="1:10" ht="12.75" customHeight="1" x14ac:dyDescent="0.25">
      <c r="A359" s="24" t="s">
        <v>170</v>
      </c>
      <c r="B359" s="25" t="s">
        <v>332</v>
      </c>
      <c r="C359" s="26">
        <v>9928937.2799999993</v>
      </c>
      <c r="D359" s="26">
        <v>55656940</v>
      </c>
      <c r="E359" s="26">
        <v>6124793.0700000003</v>
      </c>
      <c r="F359" s="27">
        <f t="shared" si="62"/>
        <v>61.686290257238895</v>
      </c>
      <c r="G359" s="27">
        <f t="shared" si="63"/>
        <v>11.004545111535059</v>
      </c>
      <c r="H359" s="28">
        <f t="shared" si="64"/>
        <v>-3804144.209999999</v>
      </c>
      <c r="J359" s="39"/>
    </row>
    <row r="360" spans="1:10" ht="12.75" customHeight="1" x14ac:dyDescent="0.25">
      <c r="A360" s="22" t="s">
        <v>281</v>
      </c>
      <c r="B360" s="17" t="s">
        <v>103</v>
      </c>
      <c r="C360" s="18">
        <v>2380030577.8800001</v>
      </c>
      <c r="D360" s="18">
        <v>4856304000</v>
      </c>
      <c r="E360" s="18">
        <v>3373788751.3000002</v>
      </c>
      <c r="F360" s="19">
        <f t="shared" si="62"/>
        <v>141.75400865249324</v>
      </c>
      <c r="G360" s="19">
        <f t="shared" si="63"/>
        <v>69.47235492876888</v>
      </c>
      <c r="H360" s="20">
        <f t="shared" si="64"/>
        <v>993758173.42000008</v>
      </c>
      <c r="J360" s="39"/>
    </row>
    <row r="361" spans="1:10" ht="12.75" customHeight="1" x14ac:dyDescent="0.25">
      <c r="A361" s="24" t="s">
        <v>169</v>
      </c>
      <c r="B361" s="25" t="s">
        <v>4</v>
      </c>
      <c r="C361" s="26">
        <v>2379328553.8400002</v>
      </c>
      <c r="D361" s="26">
        <v>4797421000</v>
      </c>
      <c r="E361" s="26">
        <v>3373030823.1700001</v>
      </c>
      <c r="F361" s="27">
        <f t="shared" si="62"/>
        <v>141.76397865382074</v>
      </c>
      <c r="G361" s="27">
        <f t="shared" si="63"/>
        <v>70.309252057928632</v>
      </c>
      <c r="H361" s="28">
        <f t="shared" si="64"/>
        <v>993702269.32999992</v>
      </c>
      <c r="J361" s="39"/>
    </row>
    <row r="362" spans="1:10" ht="12.75" customHeight="1" x14ac:dyDescent="0.25">
      <c r="A362" s="24" t="s">
        <v>170</v>
      </c>
      <c r="B362" s="25" t="s">
        <v>332</v>
      </c>
      <c r="C362" s="26">
        <v>702024.04</v>
      </c>
      <c r="D362" s="26">
        <v>58883000</v>
      </c>
      <c r="E362" s="26">
        <v>757928.13</v>
      </c>
      <c r="F362" s="27">
        <f t="shared" si="62"/>
        <v>107.9632728816523</v>
      </c>
      <c r="G362" s="27">
        <f t="shared" si="63"/>
        <v>1.2871764855730856</v>
      </c>
      <c r="H362" s="28">
        <f t="shared" si="64"/>
        <v>55904.089999999967</v>
      </c>
      <c r="J362" s="39"/>
    </row>
    <row r="363" spans="1:10" ht="12.75" customHeight="1" x14ac:dyDescent="0.25">
      <c r="A363" s="22" t="s">
        <v>282</v>
      </c>
      <c r="B363" s="17" t="s">
        <v>409</v>
      </c>
      <c r="C363" s="18">
        <v>59596116.560000002</v>
      </c>
      <c r="D363" s="18">
        <v>233378000</v>
      </c>
      <c r="E363" s="18">
        <v>44423632.399999999</v>
      </c>
      <c r="F363" s="19">
        <f t="shared" si="62"/>
        <v>74.541152954614603</v>
      </c>
      <c r="G363" s="19">
        <f t="shared" si="63"/>
        <v>19.035055746471389</v>
      </c>
      <c r="H363" s="20">
        <f t="shared" si="64"/>
        <v>-15172484.160000004</v>
      </c>
      <c r="J363" s="39"/>
    </row>
    <row r="364" spans="1:10" ht="12.75" customHeight="1" x14ac:dyDescent="0.25">
      <c r="A364" s="24" t="s">
        <v>169</v>
      </c>
      <c r="B364" s="25" t="s">
        <v>4</v>
      </c>
      <c r="C364" s="26">
        <v>58807034.460000001</v>
      </c>
      <c r="D364" s="26">
        <v>230608000</v>
      </c>
      <c r="E364" s="26">
        <v>44144251.149999999</v>
      </c>
      <c r="F364" s="27">
        <f t="shared" si="62"/>
        <v>75.066276603399402</v>
      </c>
      <c r="G364" s="27">
        <f t="shared" si="63"/>
        <v>19.14254975976549</v>
      </c>
      <c r="H364" s="28">
        <f t="shared" si="64"/>
        <v>-14662783.310000002</v>
      </c>
      <c r="J364" s="39"/>
    </row>
    <row r="365" spans="1:10" ht="12.75" customHeight="1" x14ac:dyDescent="0.25">
      <c r="A365" s="24" t="s">
        <v>170</v>
      </c>
      <c r="B365" s="25" t="s">
        <v>332</v>
      </c>
      <c r="C365" s="26">
        <v>789082.1</v>
      </c>
      <c r="D365" s="26">
        <v>2770000</v>
      </c>
      <c r="E365" s="26">
        <v>279381.25</v>
      </c>
      <c r="F365" s="27">
        <f t="shared" si="62"/>
        <v>35.405853205895816</v>
      </c>
      <c r="G365" s="27">
        <f t="shared" si="63"/>
        <v>10.085965703971119</v>
      </c>
      <c r="H365" s="28">
        <f t="shared" si="64"/>
        <v>-509700.85</v>
      </c>
      <c r="J365" s="39"/>
    </row>
    <row r="366" spans="1:10" ht="12.75" customHeight="1" x14ac:dyDescent="0.25">
      <c r="A366" s="22" t="s">
        <v>283</v>
      </c>
      <c r="B366" s="17" t="s">
        <v>104</v>
      </c>
      <c r="C366" s="18">
        <v>19079079.370000001</v>
      </c>
      <c r="D366" s="18">
        <v>80884250</v>
      </c>
      <c r="E366" s="18">
        <v>21417921.91</v>
      </c>
      <c r="F366" s="19">
        <f t="shared" si="62"/>
        <v>112.25867608516585</v>
      </c>
      <c r="G366" s="19">
        <f t="shared" si="63"/>
        <v>26.479718746233043</v>
      </c>
      <c r="H366" s="20">
        <f t="shared" si="64"/>
        <v>2338842.5399999991</v>
      </c>
      <c r="J366" s="39"/>
    </row>
    <row r="367" spans="1:10" ht="12.75" customHeight="1" x14ac:dyDescent="0.25">
      <c r="A367" s="24" t="s">
        <v>169</v>
      </c>
      <c r="B367" s="25" t="s">
        <v>4</v>
      </c>
      <c r="C367" s="26">
        <v>17162547.059999999</v>
      </c>
      <c r="D367" s="26">
        <v>66934000</v>
      </c>
      <c r="E367" s="26">
        <v>19662095.780000001</v>
      </c>
      <c r="F367" s="27">
        <f t="shared" si="62"/>
        <v>114.56397300040383</v>
      </c>
      <c r="G367" s="27">
        <f t="shared" si="63"/>
        <v>29.375348522425078</v>
      </c>
      <c r="H367" s="28">
        <f t="shared" si="64"/>
        <v>2499548.7200000025</v>
      </c>
      <c r="J367" s="39"/>
    </row>
    <row r="368" spans="1:10" ht="12.75" customHeight="1" x14ac:dyDescent="0.25">
      <c r="A368" s="24" t="s">
        <v>170</v>
      </c>
      <c r="B368" s="25" t="s">
        <v>332</v>
      </c>
      <c r="C368" s="26">
        <v>1916532.31</v>
      </c>
      <c r="D368" s="26">
        <v>13950250</v>
      </c>
      <c r="E368" s="26">
        <v>1755826.13</v>
      </c>
      <c r="F368" s="27">
        <f t="shared" si="62"/>
        <v>91.61474193983193</v>
      </c>
      <c r="G368" s="27">
        <f t="shared" si="63"/>
        <v>12.586341678464544</v>
      </c>
      <c r="H368" s="28">
        <f t="shared" si="64"/>
        <v>-160706.18000000017</v>
      </c>
      <c r="J368" s="39"/>
    </row>
    <row r="369" spans="1:10" ht="12.75" customHeight="1" x14ac:dyDescent="0.25">
      <c r="A369" s="22" t="s">
        <v>284</v>
      </c>
      <c r="B369" s="17" t="s">
        <v>410</v>
      </c>
      <c r="C369" s="18">
        <v>16986138.640000001</v>
      </c>
      <c r="D369" s="18">
        <v>64870300</v>
      </c>
      <c r="E369" s="18">
        <v>5707209.2999999998</v>
      </c>
      <c r="F369" s="19">
        <f t="shared" si="62"/>
        <v>33.599215342328087</v>
      </c>
      <c r="G369" s="19">
        <f t="shared" si="63"/>
        <v>8.7978771487105814</v>
      </c>
      <c r="H369" s="20">
        <f t="shared" si="64"/>
        <v>-11278929.34</v>
      </c>
      <c r="J369" s="39"/>
    </row>
    <row r="370" spans="1:10" ht="12.75" customHeight="1" x14ac:dyDescent="0.25">
      <c r="A370" s="24" t="s">
        <v>169</v>
      </c>
      <c r="B370" s="25" t="s">
        <v>4</v>
      </c>
      <c r="C370" s="26">
        <v>16927946.140000001</v>
      </c>
      <c r="D370" s="26">
        <v>64681300</v>
      </c>
      <c r="E370" s="26">
        <v>5648544.0499999998</v>
      </c>
      <c r="F370" s="27">
        <f t="shared" si="62"/>
        <v>33.368159393257613</v>
      </c>
      <c r="G370" s="27">
        <f t="shared" si="63"/>
        <v>8.7328857799704096</v>
      </c>
      <c r="H370" s="28">
        <f t="shared" si="64"/>
        <v>-11279402.09</v>
      </c>
      <c r="J370" s="39"/>
    </row>
    <row r="371" spans="1:10" ht="12.75" customHeight="1" x14ac:dyDescent="0.25">
      <c r="A371" s="24" t="s">
        <v>170</v>
      </c>
      <c r="B371" s="25" t="s">
        <v>332</v>
      </c>
      <c r="C371" s="26">
        <v>58192.5</v>
      </c>
      <c r="D371" s="26">
        <v>189000</v>
      </c>
      <c r="E371" s="26">
        <v>58665.25</v>
      </c>
      <c r="F371" s="27">
        <f t="shared" si="62"/>
        <v>100.81238991278944</v>
      </c>
      <c r="G371" s="27">
        <f t="shared" si="63"/>
        <v>31.039814814814815</v>
      </c>
      <c r="H371" s="28">
        <f t="shared" si="64"/>
        <v>472.75</v>
      </c>
      <c r="J371" s="39"/>
    </row>
    <row r="372" spans="1:10" ht="12.75" customHeight="1" x14ac:dyDescent="0.25">
      <c r="A372" s="22" t="s">
        <v>367</v>
      </c>
      <c r="B372" s="17" t="s">
        <v>125</v>
      </c>
      <c r="C372" s="18">
        <v>1128008958.1099999</v>
      </c>
      <c r="D372" s="18">
        <v>3820691394</v>
      </c>
      <c r="E372" s="18">
        <v>1338914296.52</v>
      </c>
      <c r="F372" s="27">
        <f t="shared" ref="F372:F374" si="65">IF(C372=0,"x",E372/C372*100)</f>
        <v>118.69713328902778</v>
      </c>
      <c r="G372" s="27">
        <f t="shared" ref="G372:G374" si="66">IF(D372=0,"x",E372/D372*100)</f>
        <v>35.043769790531272</v>
      </c>
      <c r="H372" s="28">
        <f t="shared" ref="H372:H374" si="67">+E372-C372</f>
        <v>210905338.41000009</v>
      </c>
      <c r="J372" s="39"/>
    </row>
    <row r="373" spans="1:10" ht="12.75" customHeight="1" x14ac:dyDescent="0.25">
      <c r="A373" s="24" t="s">
        <v>169</v>
      </c>
      <c r="B373" s="25" t="s">
        <v>4</v>
      </c>
      <c r="C373" s="26">
        <v>1118551474.4200001</v>
      </c>
      <c r="D373" s="26">
        <v>3672771098</v>
      </c>
      <c r="E373" s="26">
        <v>1325136368.54</v>
      </c>
      <c r="F373" s="27">
        <f t="shared" si="65"/>
        <v>118.4689662339518</v>
      </c>
      <c r="G373" s="27">
        <f t="shared" si="66"/>
        <v>36.080015148823193</v>
      </c>
      <c r="H373" s="28">
        <f t="shared" si="67"/>
        <v>206584894.11999989</v>
      </c>
      <c r="J373" s="39"/>
    </row>
    <row r="374" spans="1:10" ht="12.75" customHeight="1" x14ac:dyDescent="0.25">
      <c r="A374" s="24" t="s">
        <v>170</v>
      </c>
      <c r="B374" s="25" t="s">
        <v>332</v>
      </c>
      <c r="C374" s="26">
        <v>9457483.6899999995</v>
      </c>
      <c r="D374" s="26">
        <v>147920296</v>
      </c>
      <c r="E374" s="26">
        <v>13777927.98</v>
      </c>
      <c r="F374" s="27">
        <f t="shared" si="65"/>
        <v>145.68280984262529</v>
      </c>
      <c r="G374" s="27">
        <f t="shared" si="66"/>
        <v>9.3144269938453892</v>
      </c>
      <c r="H374" s="28">
        <f t="shared" si="67"/>
        <v>4320444.290000001</v>
      </c>
      <c r="J374" s="39"/>
    </row>
    <row r="375" spans="1:10" ht="12.75" customHeight="1" x14ac:dyDescent="0.25">
      <c r="A375" s="22" t="s">
        <v>336</v>
      </c>
      <c r="B375" s="17" t="s">
        <v>337</v>
      </c>
      <c r="C375" s="18">
        <v>1122427.58</v>
      </c>
      <c r="D375" s="18">
        <v>7991325</v>
      </c>
      <c r="E375" s="18">
        <v>1312148.22</v>
      </c>
      <c r="F375" s="19">
        <f t="shared" si="62"/>
        <v>116.90270654254593</v>
      </c>
      <c r="G375" s="19">
        <f t="shared" si="63"/>
        <v>16.419657816444708</v>
      </c>
      <c r="H375" s="20">
        <f t="shared" si="64"/>
        <v>189720.6399999999</v>
      </c>
      <c r="J375" s="39"/>
    </row>
    <row r="376" spans="1:10" ht="12.75" customHeight="1" x14ac:dyDescent="0.25">
      <c r="A376" s="24" t="s">
        <v>169</v>
      </c>
      <c r="B376" s="25" t="s">
        <v>4</v>
      </c>
      <c r="C376" s="26">
        <v>1087664.22</v>
      </c>
      <c r="D376" s="26">
        <v>7808825</v>
      </c>
      <c r="E376" s="26">
        <v>1220706.72</v>
      </c>
      <c r="F376" s="27">
        <f t="shared" si="62"/>
        <v>112.23194599524476</v>
      </c>
      <c r="G376" s="27">
        <f t="shared" si="63"/>
        <v>15.632399496723259</v>
      </c>
      <c r="H376" s="28">
        <f t="shared" si="64"/>
        <v>133042.5</v>
      </c>
      <c r="J376" s="39"/>
    </row>
    <row r="377" spans="1:10" ht="12.75" customHeight="1" x14ac:dyDescent="0.25">
      <c r="A377" s="24" t="s">
        <v>170</v>
      </c>
      <c r="B377" s="25" t="s">
        <v>332</v>
      </c>
      <c r="C377" s="26">
        <v>34763.360000000001</v>
      </c>
      <c r="D377" s="26">
        <v>182500</v>
      </c>
      <c r="E377" s="26">
        <v>91441.5</v>
      </c>
      <c r="F377" s="27">
        <f t="shared" si="62"/>
        <v>263.03987876891074</v>
      </c>
      <c r="G377" s="27">
        <f t="shared" si="63"/>
        <v>50.104931506849312</v>
      </c>
      <c r="H377" s="28">
        <f t="shared" si="64"/>
        <v>56678.14</v>
      </c>
      <c r="J377" s="39"/>
    </row>
    <row r="378" spans="1:10" ht="12.75" customHeight="1" x14ac:dyDescent="0.25">
      <c r="A378" s="22" t="s">
        <v>338</v>
      </c>
      <c r="B378" s="17" t="s">
        <v>339</v>
      </c>
      <c r="C378" s="18">
        <v>1332297.8899999999</v>
      </c>
      <c r="D378" s="18">
        <v>6150000</v>
      </c>
      <c r="E378" s="18">
        <v>1468628.88</v>
      </c>
      <c r="F378" s="19">
        <f t="shared" si="62"/>
        <v>110.23277084076145</v>
      </c>
      <c r="G378" s="19">
        <f t="shared" si="63"/>
        <v>23.880144390243903</v>
      </c>
      <c r="H378" s="20">
        <f t="shared" si="64"/>
        <v>136330.99</v>
      </c>
      <c r="J378" s="39"/>
    </row>
    <row r="379" spans="1:10" ht="12.75" customHeight="1" x14ac:dyDescent="0.25">
      <c r="A379" s="24" t="s">
        <v>169</v>
      </c>
      <c r="B379" s="25" t="s">
        <v>4</v>
      </c>
      <c r="C379" s="26">
        <v>1322249.99</v>
      </c>
      <c r="D379" s="26">
        <v>6130000</v>
      </c>
      <c r="E379" s="26">
        <v>1466406.71</v>
      </c>
      <c r="F379" s="27">
        <f t="shared" si="62"/>
        <v>110.90238011648614</v>
      </c>
      <c r="G379" s="27">
        <f t="shared" si="63"/>
        <v>23.92180603588907</v>
      </c>
      <c r="H379" s="28">
        <f t="shared" si="64"/>
        <v>144156.71999999997</v>
      </c>
      <c r="J379" s="39"/>
    </row>
    <row r="380" spans="1:10" ht="12.75" customHeight="1" x14ac:dyDescent="0.25">
      <c r="A380" s="24" t="s">
        <v>170</v>
      </c>
      <c r="B380" s="25" t="s">
        <v>332</v>
      </c>
      <c r="C380" s="26">
        <v>10047.9</v>
      </c>
      <c r="D380" s="26">
        <v>20000</v>
      </c>
      <c r="E380" s="26">
        <v>2222.17</v>
      </c>
      <c r="F380" s="27">
        <f t="shared" si="62"/>
        <v>22.11576548333483</v>
      </c>
      <c r="G380" s="27">
        <f t="shared" si="63"/>
        <v>11.110849999999999</v>
      </c>
      <c r="H380" s="28">
        <f t="shared" si="64"/>
        <v>-7825.73</v>
      </c>
      <c r="J380" s="39"/>
    </row>
    <row r="381" spans="1:10" ht="12.75" customHeight="1" x14ac:dyDescent="0.25">
      <c r="A381" s="22" t="s">
        <v>340</v>
      </c>
      <c r="B381" s="17" t="s">
        <v>341</v>
      </c>
      <c r="C381" s="18">
        <v>582547.46</v>
      </c>
      <c r="D381" s="18">
        <v>3847000</v>
      </c>
      <c r="E381" s="18">
        <v>678126.54</v>
      </c>
      <c r="F381" s="19">
        <f t="shared" si="62"/>
        <v>116.40708896061449</v>
      </c>
      <c r="G381" s="19">
        <f t="shared" si="63"/>
        <v>17.627412009357943</v>
      </c>
      <c r="H381" s="20">
        <f t="shared" si="64"/>
        <v>95579.080000000075</v>
      </c>
      <c r="J381" s="39"/>
    </row>
    <row r="382" spans="1:10" ht="12.75" customHeight="1" x14ac:dyDescent="0.25">
      <c r="A382" s="24" t="s">
        <v>169</v>
      </c>
      <c r="B382" s="25" t="s">
        <v>4</v>
      </c>
      <c r="C382" s="26">
        <v>578397.46</v>
      </c>
      <c r="D382" s="26">
        <v>3507000</v>
      </c>
      <c r="E382" s="26">
        <v>671925.29</v>
      </c>
      <c r="F382" s="27">
        <f t="shared" si="62"/>
        <v>116.17016609996871</v>
      </c>
      <c r="G382" s="27">
        <f t="shared" si="63"/>
        <v>19.159546335899631</v>
      </c>
      <c r="H382" s="28">
        <f t="shared" si="64"/>
        <v>93527.830000000075</v>
      </c>
      <c r="J382" s="39"/>
    </row>
    <row r="383" spans="1:10" ht="12.75" customHeight="1" x14ac:dyDescent="0.25">
      <c r="A383" s="24" t="s">
        <v>170</v>
      </c>
      <c r="B383" s="25" t="s">
        <v>332</v>
      </c>
      <c r="C383" s="26">
        <v>4150</v>
      </c>
      <c r="D383" s="26">
        <v>340000</v>
      </c>
      <c r="E383" s="26">
        <v>6201.25</v>
      </c>
      <c r="F383" s="27">
        <f t="shared" si="62"/>
        <v>149.42771084337349</v>
      </c>
      <c r="G383" s="27">
        <f t="shared" si="63"/>
        <v>1.8238970588235295</v>
      </c>
      <c r="H383" s="28">
        <f t="shared" si="64"/>
        <v>2051.25</v>
      </c>
      <c r="J383" s="39"/>
    </row>
    <row r="384" spans="1:10" ht="12.75" customHeight="1" x14ac:dyDescent="0.25">
      <c r="A384" s="22" t="s">
        <v>342</v>
      </c>
      <c r="B384" s="17" t="s">
        <v>343</v>
      </c>
      <c r="C384" s="18">
        <v>494172.57</v>
      </c>
      <c r="D384" s="18">
        <v>4518920</v>
      </c>
      <c r="E384" s="18">
        <v>559470.19999999995</v>
      </c>
      <c r="F384" s="19">
        <f t="shared" si="62"/>
        <v>113.21352781681102</v>
      </c>
      <c r="G384" s="19">
        <f t="shared" si="63"/>
        <v>12.38061749267524</v>
      </c>
      <c r="H384" s="20">
        <f t="shared" si="64"/>
        <v>65297.629999999946</v>
      </c>
      <c r="J384" s="39"/>
    </row>
    <row r="385" spans="1:10" ht="12.75" customHeight="1" x14ac:dyDescent="0.25">
      <c r="A385" s="24" t="s">
        <v>169</v>
      </c>
      <c r="B385" s="25" t="s">
        <v>4</v>
      </c>
      <c r="C385" s="26">
        <v>494172.57</v>
      </c>
      <c r="D385" s="26">
        <v>4404420</v>
      </c>
      <c r="E385" s="26">
        <v>554211.16</v>
      </c>
      <c r="F385" s="27">
        <f t="shared" si="62"/>
        <v>112.1493165838808</v>
      </c>
      <c r="G385" s="27">
        <f t="shared" si="63"/>
        <v>12.583067918136781</v>
      </c>
      <c r="H385" s="28">
        <f t="shared" si="64"/>
        <v>60038.590000000026</v>
      </c>
      <c r="J385" s="39"/>
    </row>
    <row r="386" spans="1:10" ht="12.75" customHeight="1" x14ac:dyDescent="0.25">
      <c r="A386" s="24" t="s">
        <v>170</v>
      </c>
      <c r="B386" s="25" t="s">
        <v>332</v>
      </c>
      <c r="C386" s="26"/>
      <c r="D386" s="26">
        <v>114500</v>
      </c>
      <c r="E386" s="26">
        <v>5259.04</v>
      </c>
      <c r="F386" s="27" t="str">
        <f t="shared" si="62"/>
        <v>x</v>
      </c>
      <c r="G386" s="27">
        <f t="shared" si="63"/>
        <v>4.5930480349344975</v>
      </c>
      <c r="H386" s="28">
        <f t="shared" si="64"/>
        <v>5259.04</v>
      </c>
      <c r="J386" s="39"/>
    </row>
    <row r="387" spans="1:10" ht="12.75" customHeight="1" x14ac:dyDescent="0.25">
      <c r="A387" s="16" t="s">
        <v>285</v>
      </c>
      <c r="B387" s="17" t="s">
        <v>368</v>
      </c>
      <c r="C387" s="18">
        <v>114115746.47</v>
      </c>
      <c r="D387" s="18">
        <v>665562166</v>
      </c>
      <c r="E387" s="18">
        <v>132860114.64</v>
      </c>
      <c r="F387" s="19">
        <f t="shared" si="62"/>
        <v>116.42575082740902</v>
      </c>
      <c r="G387" s="19">
        <f t="shared" si="63"/>
        <v>19.96208940758811</v>
      </c>
      <c r="H387" s="20">
        <f t="shared" si="64"/>
        <v>18744368.170000002</v>
      </c>
      <c r="J387" s="39"/>
    </row>
    <row r="388" spans="1:10" ht="12.75" customHeight="1" x14ac:dyDescent="0.25">
      <c r="A388" s="22" t="s">
        <v>286</v>
      </c>
      <c r="B388" s="17" t="s">
        <v>411</v>
      </c>
      <c r="C388" s="18">
        <v>114115746.47</v>
      </c>
      <c r="D388" s="18">
        <v>665562166</v>
      </c>
      <c r="E388" s="18">
        <v>132860114.64</v>
      </c>
      <c r="F388" s="19">
        <f t="shared" si="62"/>
        <v>116.42575082740902</v>
      </c>
      <c r="G388" s="19">
        <f t="shared" si="63"/>
        <v>19.96208940758811</v>
      </c>
      <c r="H388" s="20">
        <f t="shared" si="64"/>
        <v>18744368.170000002</v>
      </c>
      <c r="J388" s="39"/>
    </row>
    <row r="389" spans="1:10" ht="12.75" customHeight="1" x14ac:dyDescent="0.25">
      <c r="A389" s="24" t="s">
        <v>169</v>
      </c>
      <c r="B389" s="25" t="s">
        <v>4</v>
      </c>
      <c r="C389" s="26">
        <v>113869446.73999999</v>
      </c>
      <c r="D389" s="26">
        <v>651307966</v>
      </c>
      <c r="E389" s="26">
        <v>131100596.45999999</v>
      </c>
      <c r="F389" s="27">
        <f t="shared" si="62"/>
        <v>115.13237326896315</v>
      </c>
      <c r="G389" s="27">
        <f t="shared" si="63"/>
        <v>20.128818209479721</v>
      </c>
      <c r="H389" s="28">
        <f t="shared" si="64"/>
        <v>17231149.719999999</v>
      </c>
      <c r="J389" s="39"/>
    </row>
    <row r="390" spans="1:10" ht="12.75" customHeight="1" x14ac:dyDescent="0.25">
      <c r="A390" s="24" t="s">
        <v>170</v>
      </c>
      <c r="B390" s="25" t="s">
        <v>332</v>
      </c>
      <c r="C390" s="26">
        <v>246299.73</v>
      </c>
      <c r="D390" s="26">
        <v>14254200</v>
      </c>
      <c r="E390" s="26">
        <v>1759518.18</v>
      </c>
      <c r="F390" s="27">
        <f t="shared" si="62"/>
        <v>714.38088056369361</v>
      </c>
      <c r="G390" s="27">
        <f t="shared" si="63"/>
        <v>12.343857810329586</v>
      </c>
      <c r="H390" s="28">
        <f t="shared" si="64"/>
        <v>1513218.45</v>
      </c>
      <c r="J390" s="39"/>
    </row>
    <row r="391" spans="1:10" ht="12.75" customHeight="1" x14ac:dyDescent="0.25">
      <c r="A391" s="16" t="s">
        <v>287</v>
      </c>
      <c r="B391" s="17" t="s">
        <v>105</v>
      </c>
      <c r="C391" s="18">
        <v>13978356.289999999</v>
      </c>
      <c r="D391" s="18">
        <v>0</v>
      </c>
      <c r="E391" s="18"/>
      <c r="F391" s="19">
        <f t="shared" si="62"/>
        <v>0</v>
      </c>
      <c r="G391" s="19" t="str">
        <f t="shared" si="63"/>
        <v>x</v>
      </c>
      <c r="H391" s="20">
        <f t="shared" si="64"/>
        <v>-13978356.289999999</v>
      </c>
      <c r="J391" s="39"/>
    </row>
    <row r="392" spans="1:10" ht="12.75" customHeight="1" x14ac:dyDescent="0.25">
      <c r="A392" s="22" t="s">
        <v>288</v>
      </c>
      <c r="B392" s="17" t="s">
        <v>106</v>
      </c>
      <c r="C392" s="18">
        <v>13978356.289999999</v>
      </c>
      <c r="D392" s="18">
        <v>0</v>
      </c>
      <c r="E392" s="18"/>
      <c r="F392" s="19">
        <f t="shared" si="62"/>
        <v>0</v>
      </c>
      <c r="G392" s="19" t="str">
        <f t="shared" si="63"/>
        <v>x</v>
      </c>
      <c r="H392" s="20">
        <f t="shared" si="64"/>
        <v>-13978356.289999999</v>
      </c>
      <c r="J392" s="39"/>
    </row>
    <row r="393" spans="1:10" ht="12.75" customHeight="1" x14ac:dyDescent="0.25">
      <c r="A393" s="24" t="s">
        <v>169</v>
      </c>
      <c r="B393" s="25" t="s">
        <v>4</v>
      </c>
      <c r="C393" s="26">
        <v>13886158.25</v>
      </c>
      <c r="D393" s="26">
        <v>0</v>
      </c>
      <c r="E393" s="26"/>
      <c r="F393" s="27">
        <f t="shared" si="62"/>
        <v>0</v>
      </c>
      <c r="G393" s="27" t="str">
        <f t="shared" si="63"/>
        <v>x</v>
      </c>
      <c r="H393" s="28">
        <f t="shared" si="64"/>
        <v>-13886158.25</v>
      </c>
      <c r="J393" s="39"/>
    </row>
    <row r="394" spans="1:10" ht="12.75" customHeight="1" x14ac:dyDescent="0.25">
      <c r="A394" s="24" t="s">
        <v>170</v>
      </c>
      <c r="B394" s="25" t="s">
        <v>332</v>
      </c>
      <c r="C394" s="26">
        <v>92198.04</v>
      </c>
      <c r="D394" s="26">
        <v>0</v>
      </c>
      <c r="E394" s="26"/>
      <c r="F394" s="27">
        <f t="shared" ref="F394" si="68">IF(C394=0,"x",E394/C394*100)</f>
        <v>0</v>
      </c>
      <c r="G394" s="27" t="str">
        <f t="shared" ref="G394" si="69">IF(D394=0,"x",E394/D394*100)</f>
        <v>x</v>
      </c>
      <c r="H394" s="28">
        <f t="shared" ref="H394" si="70">+E394-C394</f>
        <v>-92198.04</v>
      </c>
      <c r="J394" s="39"/>
    </row>
    <row r="395" spans="1:10" ht="12.75" customHeight="1" x14ac:dyDescent="0.25">
      <c r="A395" s="16" t="s">
        <v>289</v>
      </c>
      <c r="B395" s="17" t="s">
        <v>108</v>
      </c>
      <c r="C395" s="18">
        <v>4317696079.7299995</v>
      </c>
      <c r="D395" s="18">
        <v>15940096849</v>
      </c>
      <c r="E395" s="18">
        <v>6719734818.1899996</v>
      </c>
      <c r="F395" s="19">
        <f t="shared" si="62"/>
        <v>155.63241817173497</v>
      </c>
      <c r="G395" s="19">
        <f t="shared" si="63"/>
        <v>42.156173088820104</v>
      </c>
      <c r="H395" s="20">
        <f t="shared" si="64"/>
        <v>2402038738.46</v>
      </c>
      <c r="J395" s="39"/>
    </row>
    <row r="396" spans="1:10" ht="12.75" customHeight="1" x14ac:dyDescent="0.25">
      <c r="A396" s="22" t="s">
        <v>290</v>
      </c>
      <c r="B396" s="17" t="s">
        <v>109</v>
      </c>
      <c r="C396" s="18">
        <v>1420670958.96</v>
      </c>
      <c r="D396" s="18">
        <v>5733989918</v>
      </c>
      <c r="E396" s="18">
        <v>2810397467.8699999</v>
      </c>
      <c r="F396" s="19">
        <f t="shared" si="62"/>
        <v>197.82184256989015</v>
      </c>
      <c r="G396" s="19">
        <f t="shared" si="63"/>
        <v>49.012947494861635</v>
      </c>
      <c r="H396" s="20">
        <f t="shared" si="64"/>
        <v>1389726508.9099998</v>
      </c>
      <c r="J396" s="39"/>
    </row>
    <row r="397" spans="1:10" ht="12.75" customHeight="1" x14ac:dyDescent="0.25">
      <c r="A397" s="24" t="s">
        <v>169</v>
      </c>
      <c r="B397" s="25" t="s">
        <v>4</v>
      </c>
      <c r="C397" s="26">
        <v>1405060563.3499999</v>
      </c>
      <c r="D397" s="26">
        <v>5662845779</v>
      </c>
      <c r="E397" s="26">
        <v>2809353441.8299999</v>
      </c>
      <c r="F397" s="27">
        <f t="shared" si="62"/>
        <v>199.9453628626392</v>
      </c>
      <c r="G397" s="27">
        <f t="shared" si="63"/>
        <v>49.610276378144682</v>
      </c>
      <c r="H397" s="28">
        <f t="shared" si="64"/>
        <v>1404292878.48</v>
      </c>
      <c r="J397" s="39"/>
    </row>
    <row r="398" spans="1:10" ht="12.75" customHeight="1" x14ac:dyDescent="0.25">
      <c r="A398" s="24" t="s">
        <v>170</v>
      </c>
      <c r="B398" s="25" t="s">
        <v>332</v>
      </c>
      <c r="C398" s="26">
        <v>15610395.609999999</v>
      </c>
      <c r="D398" s="26">
        <v>71144139</v>
      </c>
      <c r="E398" s="26">
        <v>1044026.04</v>
      </c>
      <c r="F398" s="27">
        <f t="shared" si="62"/>
        <v>6.6880178189154815</v>
      </c>
      <c r="G398" s="27">
        <f t="shared" si="63"/>
        <v>1.4674800407662534</v>
      </c>
      <c r="H398" s="28">
        <f t="shared" si="64"/>
        <v>-14566369.57</v>
      </c>
      <c r="J398" s="39"/>
    </row>
    <row r="399" spans="1:10" ht="12.75" customHeight="1" x14ac:dyDescent="0.25">
      <c r="A399" s="21">
        <v>23616</v>
      </c>
      <c r="B399" s="17" t="s">
        <v>110</v>
      </c>
      <c r="C399" s="18">
        <v>13187864.82</v>
      </c>
      <c r="D399" s="18">
        <v>65272253</v>
      </c>
      <c r="E399" s="18">
        <v>14393602.83</v>
      </c>
      <c r="F399" s="19">
        <f t="shared" si="62"/>
        <v>109.14278411598094</v>
      </c>
      <c r="G399" s="19">
        <f t="shared" si="63"/>
        <v>22.051640886365607</v>
      </c>
      <c r="H399" s="20">
        <f t="shared" si="64"/>
        <v>1205738.0099999998</v>
      </c>
      <c r="J399" s="39"/>
    </row>
    <row r="400" spans="1:10" ht="12.75" customHeight="1" x14ac:dyDescent="0.25">
      <c r="A400" s="23">
        <v>3</v>
      </c>
      <c r="B400" s="25" t="s">
        <v>4</v>
      </c>
      <c r="C400" s="26">
        <v>12919647.85</v>
      </c>
      <c r="D400" s="26">
        <v>38667253</v>
      </c>
      <c r="E400" s="26">
        <v>14032528.859999999</v>
      </c>
      <c r="F400" s="27">
        <f t="shared" si="62"/>
        <v>108.61386488951399</v>
      </c>
      <c r="G400" s="27">
        <f t="shared" si="63"/>
        <v>36.290472612574781</v>
      </c>
      <c r="H400" s="28">
        <f t="shared" si="64"/>
        <v>1112881.0099999998</v>
      </c>
      <c r="J400" s="39"/>
    </row>
    <row r="401" spans="1:10" ht="12.75" customHeight="1" x14ac:dyDescent="0.25">
      <c r="A401" s="23">
        <v>4</v>
      </c>
      <c r="B401" s="25" t="s">
        <v>332</v>
      </c>
      <c r="C401" s="26">
        <v>268216.96999999997</v>
      </c>
      <c r="D401" s="26">
        <v>26605000</v>
      </c>
      <c r="E401" s="26">
        <v>361073.97</v>
      </c>
      <c r="F401" s="27">
        <f t="shared" si="62"/>
        <v>134.62010625203916</v>
      </c>
      <c r="G401" s="27">
        <f t="shared" si="63"/>
        <v>1.3571658334899455</v>
      </c>
      <c r="H401" s="28">
        <f t="shared" si="64"/>
        <v>92857</v>
      </c>
      <c r="J401" s="39"/>
    </row>
    <row r="402" spans="1:10" ht="12.75" customHeight="1" x14ac:dyDescent="0.25">
      <c r="A402" s="22" t="s">
        <v>291</v>
      </c>
      <c r="B402" s="17" t="s">
        <v>111</v>
      </c>
      <c r="C402" s="18">
        <v>75595811.069999993</v>
      </c>
      <c r="D402" s="18">
        <v>214066949</v>
      </c>
      <c r="E402" s="18">
        <v>130781116.34999999</v>
      </c>
      <c r="F402" s="19">
        <f t="shared" si="62"/>
        <v>173.00048044844664</v>
      </c>
      <c r="G402" s="19">
        <f t="shared" si="63"/>
        <v>61.093558328801144</v>
      </c>
      <c r="H402" s="20">
        <f t="shared" si="64"/>
        <v>55185305.280000001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75079780.319999993</v>
      </c>
      <c r="D403" s="26">
        <v>201628569</v>
      </c>
      <c r="E403" s="26">
        <v>126865010.15000001</v>
      </c>
      <c r="F403" s="27">
        <f t="shared" si="62"/>
        <v>168.97360329143811</v>
      </c>
      <c r="G403" s="27">
        <f t="shared" si="63"/>
        <v>62.920155997337858</v>
      </c>
      <c r="H403" s="28">
        <f t="shared" si="64"/>
        <v>51785229.830000013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516030.75</v>
      </c>
      <c r="D404" s="26">
        <v>12438380</v>
      </c>
      <c r="E404" s="26">
        <v>3916106.2</v>
      </c>
      <c r="F404" s="27">
        <f t="shared" si="62"/>
        <v>758.89008552300425</v>
      </c>
      <c r="G404" s="27">
        <f t="shared" si="63"/>
        <v>31.484053389589324</v>
      </c>
      <c r="H404" s="28">
        <f t="shared" si="64"/>
        <v>3400075.45</v>
      </c>
      <c r="J404" s="39"/>
    </row>
    <row r="405" spans="1:10" ht="12.75" customHeight="1" x14ac:dyDescent="0.25">
      <c r="A405" s="22" t="s">
        <v>292</v>
      </c>
      <c r="B405" s="17" t="s">
        <v>112</v>
      </c>
      <c r="C405" s="18">
        <v>56387331</v>
      </c>
      <c r="D405" s="18">
        <v>192328807</v>
      </c>
      <c r="E405" s="18">
        <v>56034098</v>
      </c>
      <c r="F405" s="19">
        <f t="shared" si="62"/>
        <v>99.373559638777721</v>
      </c>
      <c r="G405" s="19">
        <f t="shared" si="63"/>
        <v>29.134532093260475</v>
      </c>
      <c r="H405" s="20">
        <f t="shared" si="64"/>
        <v>-353233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55577504</v>
      </c>
      <c r="D406" s="26">
        <v>178633309</v>
      </c>
      <c r="E406" s="26">
        <v>55099840</v>
      </c>
      <c r="F406" s="27">
        <f t="shared" si="62"/>
        <v>99.140544346863791</v>
      </c>
      <c r="G406" s="27">
        <f t="shared" si="63"/>
        <v>30.845221593023282</v>
      </c>
      <c r="H406" s="28">
        <f t="shared" si="64"/>
        <v>-477664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809827</v>
      </c>
      <c r="D407" s="26">
        <v>13695498</v>
      </c>
      <c r="E407" s="26">
        <v>934258</v>
      </c>
      <c r="F407" s="27">
        <f t="shared" si="62"/>
        <v>115.36513354086738</v>
      </c>
      <c r="G407" s="27">
        <f t="shared" si="63"/>
        <v>6.821643141417713</v>
      </c>
      <c r="H407" s="28">
        <f t="shared" si="64"/>
        <v>124431</v>
      </c>
      <c r="J407" s="39"/>
    </row>
    <row r="408" spans="1:10" ht="12.75" customHeight="1" x14ac:dyDescent="0.25">
      <c r="A408" s="22" t="s">
        <v>293</v>
      </c>
      <c r="B408" s="17" t="s">
        <v>113</v>
      </c>
      <c r="C408" s="18">
        <v>332096746.66000003</v>
      </c>
      <c r="D408" s="18">
        <v>1332217944</v>
      </c>
      <c r="E408" s="18">
        <v>512043574.64999998</v>
      </c>
      <c r="F408" s="19">
        <f t="shared" si="62"/>
        <v>154.18506197359082</v>
      </c>
      <c r="G408" s="19">
        <f t="shared" si="63"/>
        <v>38.435420942656215</v>
      </c>
      <c r="H408" s="20">
        <f t="shared" si="64"/>
        <v>179946827.98999995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315475450.98000002</v>
      </c>
      <c r="D409" s="26">
        <v>988849449</v>
      </c>
      <c r="E409" s="26">
        <v>402317662.29000002</v>
      </c>
      <c r="F409" s="27">
        <f t="shared" si="62"/>
        <v>127.52740697896823</v>
      </c>
      <c r="G409" s="27">
        <f t="shared" si="63"/>
        <v>40.68543120460393</v>
      </c>
      <c r="H409" s="28">
        <f t="shared" si="64"/>
        <v>86842211.310000002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16621295.68</v>
      </c>
      <c r="D410" s="26">
        <v>343368495</v>
      </c>
      <c r="E410" s="26">
        <v>109725912.36</v>
      </c>
      <c r="F410" s="27">
        <f t="shared" si="62"/>
        <v>660.152580595931</v>
      </c>
      <c r="G410" s="27">
        <f t="shared" si="63"/>
        <v>31.955730929828025</v>
      </c>
      <c r="H410" s="28">
        <f t="shared" si="64"/>
        <v>93104616.680000007</v>
      </c>
      <c r="J410" s="39"/>
    </row>
    <row r="411" spans="1:10" ht="12.75" customHeight="1" x14ac:dyDescent="0.25">
      <c r="A411" s="22" t="s">
        <v>294</v>
      </c>
      <c r="B411" s="17" t="s">
        <v>114</v>
      </c>
      <c r="C411" s="18">
        <v>124787722.56</v>
      </c>
      <c r="D411" s="18">
        <v>416998543</v>
      </c>
      <c r="E411" s="18">
        <v>162124902.09</v>
      </c>
      <c r="F411" s="19">
        <f t="shared" si="62"/>
        <v>129.92055529505129</v>
      </c>
      <c r="G411" s="19">
        <f t="shared" si="63"/>
        <v>38.879009246322475</v>
      </c>
      <c r="H411" s="20">
        <f t="shared" si="64"/>
        <v>37337179.530000001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122492027.98999999</v>
      </c>
      <c r="D412" s="26">
        <v>401732072</v>
      </c>
      <c r="E412" s="26">
        <v>160383111.41999999</v>
      </c>
      <c r="F412" s="27">
        <f t="shared" si="62"/>
        <v>130.93350975713568</v>
      </c>
      <c r="G412" s="27">
        <f t="shared" si="63"/>
        <v>39.922904492424991</v>
      </c>
      <c r="H412" s="28">
        <f t="shared" si="64"/>
        <v>37891083.429999992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2295694.5699999998</v>
      </c>
      <c r="D413" s="26">
        <v>15266471</v>
      </c>
      <c r="E413" s="26">
        <v>1741790.67</v>
      </c>
      <c r="F413" s="27">
        <f t="shared" si="62"/>
        <v>75.872056011353465</v>
      </c>
      <c r="G413" s="27">
        <f t="shared" si="63"/>
        <v>11.409255419933002</v>
      </c>
      <c r="H413" s="28">
        <f t="shared" si="64"/>
        <v>-553903.89999999991</v>
      </c>
      <c r="J413" s="39"/>
    </row>
    <row r="414" spans="1:10" ht="12.75" customHeight="1" x14ac:dyDescent="0.25">
      <c r="A414" s="22" t="s">
        <v>295</v>
      </c>
      <c r="B414" s="17" t="s">
        <v>115</v>
      </c>
      <c r="C414" s="18">
        <v>403622902.07999998</v>
      </c>
      <c r="D414" s="18">
        <v>1471231167</v>
      </c>
      <c r="E414" s="18">
        <v>577499925.13999999</v>
      </c>
      <c r="F414" s="19">
        <f t="shared" si="62"/>
        <v>143.0790775657068</v>
      </c>
      <c r="G414" s="19">
        <f t="shared" si="63"/>
        <v>39.252833823360675</v>
      </c>
      <c r="H414" s="20">
        <f t="shared" si="64"/>
        <v>173877023.06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390730485.25</v>
      </c>
      <c r="D415" s="26">
        <v>1398725733</v>
      </c>
      <c r="E415" s="26">
        <v>511005732.92000002</v>
      </c>
      <c r="F415" s="27">
        <f t="shared" si="62"/>
        <v>130.78215092253288</v>
      </c>
      <c r="G415" s="27">
        <f t="shared" si="63"/>
        <v>36.533662094282782</v>
      </c>
      <c r="H415" s="28">
        <f t="shared" si="64"/>
        <v>120275247.67000002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12892416.83</v>
      </c>
      <c r="D416" s="26">
        <v>72505434</v>
      </c>
      <c r="E416" s="26">
        <v>66494192.219999999</v>
      </c>
      <c r="F416" s="27">
        <f t="shared" si="62"/>
        <v>515.76204133635656</v>
      </c>
      <c r="G416" s="27">
        <f t="shared" si="63"/>
        <v>91.709253433335775</v>
      </c>
      <c r="H416" s="28">
        <f t="shared" si="64"/>
        <v>53601775.390000001</v>
      </c>
      <c r="J416" s="39"/>
    </row>
    <row r="417" spans="1:10" ht="12.75" customHeight="1" x14ac:dyDescent="0.25">
      <c r="A417" s="22" t="s">
        <v>296</v>
      </c>
      <c r="B417" s="17" t="s">
        <v>116</v>
      </c>
      <c r="C417" s="18">
        <v>297001816.72000003</v>
      </c>
      <c r="D417" s="18">
        <v>1000375319</v>
      </c>
      <c r="E417" s="18">
        <v>385594515.61000001</v>
      </c>
      <c r="F417" s="19">
        <f t="shared" si="62"/>
        <v>129.82900908431856</v>
      </c>
      <c r="G417" s="19">
        <f t="shared" si="63"/>
        <v>38.54498489581389</v>
      </c>
      <c r="H417" s="20">
        <f t="shared" si="64"/>
        <v>88592698.889999986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292877505.16000003</v>
      </c>
      <c r="D418" s="26">
        <v>898677343</v>
      </c>
      <c r="E418" s="26">
        <v>379261444.70999998</v>
      </c>
      <c r="F418" s="27">
        <f t="shared" si="62"/>
        <v>129.49490419307145</v>
      </c>
      <c r="G418" s="27">
        <f t="shared" si="63"/>
        <v>42.202181646633541</v>
      </c>
      <c r="H418" s="28">
        <f t="shared" si="64"/>
        <v>86383939.549999952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4124311.56</v>
      </c>
      <c r="D419" s="26">
        <v>101697976</v>
      </c>
      <c r="E419" s="26">
        <v>6333070.9000000004</v>
      </c>
      <c r="F419" s="27">
        <f t="shared" ref="F419:F477" si="71">IF(C419=0,"x",E419/C419*100)</f>
        <v>153.55461894348255</v>
      </c>
      <c r="G419" s="27">
        <f t="shared" ref="G419:G477" si="72">IF(D419=0,"x",E419/D419*100)</f>
        <v>6.2273322922375574</v>
      </c>
      <c r="H419" s="28">
        <f t="shared" si="64"/>
        <v>2208759.3400000003</v>
      </c>
      <c r="J419" s="39"/>
    </row>
    <row r="420" spans="1:10" ht="12.75" customHeight="1" x14ac:dyDescent="0.25">
      <c r="A420" s="22" t="s">
        <v>297</v>
      </c>
      <c r="B420" s="17" t="s">
        <v>117</v>
      </c>
      <c r="C420" s="18">
        <v>387572424.48000002</v>
      </c>
      <c r="D420" s="18">
        <v>1275248934</v>
      </c>
      <c r="E420" s="18">
        <v>498530523.5</v>
      </c>
      <c r="F420" s="19">
        <f t="shared" si="71"/>
        <v>128.62899732066097</v>
      </c>
      <c r="G420" s="19">
        <f t="shared" si="72"/>
        <v>39.092800645305225</v>
      </c>
      <c r="H420" s="20">
        <f t="shared" ref="H420:H478" si="73">+E420-C420</f>
        <v>110958099.01999998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385522894.44999999</v>
      </c>
      <c r="D421" s="26">
        <v>1222048866</v>
      </c>
      <c r="E421" s="26">
        <v>493075931.82999998</v>
      </c>
      <c r="F421" s="27">
        <f t="shared" si="71"/>
        <v>127.89796375995746</v>
      </c>
      <c r="G421" s="27">
        <f t="shared" si="72"/>
        <v>40.348299118670425</v>
      </c>
      <c r="H421" s="28">
        <f t="shared" si="73"/>
        <v>107553037.38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2049530.03</v>
      </c>
      <c r="D422" s="26">
        <v>53200068</v>
      </c>
      <c r="E422" s="26">
        <v>5454591.6699999999</v>
      </c>
      <c r="F422" s="27">
        <f t="shared" si="71"/>
        <v>266.13865569952151</v>
      </c>
      <c r="G422" s="27">
        <f t="shared" si="72"/>
        <v>10.252978755591064</v>
      </c>
      <c r="H422" s="28">
        <f t="shared" si="73"/>
        <v>3405061.6399999997</v>
      </c>
      <c r="J422" s="39"/>
    </row>
    <row r="423" spans="1:10" ht="12.75" customHeight="1" x14ac:dyDescent="0.25">
      <c r="A423" s="22" t="s">
        <v>298</v>
      </c>
      <c r="B423" s="17" t="s">
        <v>118</v>
      </c>
      <c r="C423" s="18">
        <v>19649375.940000001</v>
      </c>
      <c r="D423" s="18">
        <v>62316000</v>
      </c>
      <c r="E423" s="18">
        <v>19806951.609999999</v>
      </c>
      <c r="F423" s="19">
        <f t="shared" si="71"/>
        <v>100.80193727516415</v>
      </c>
      <c r="G423" s="19">
        <f t="shared" si="72"/>
        <v>31.784696723152962</v>
      </c>
      <c r="H423" s="20">
        <f t="shared" si="73"/>
        <v>157575.66999999806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19158043.07</v>
      </c>
      <c r="D424" s="26">
        <v>60416000</v>
      </c>
      <c r="E424" s="26">
        <v>19505748.079999998</v>
      </c>
      <c r="F424" s="27">
        <f t="shared" si="71"/>
        <v>101.81492968112424</v>
      </c>
      <c r="G424" s="27">
        <f t="shared" si="72"/>
        <v>32.28573238877118</v>
      </c>
      <c r="H424" s="28">
        <f t="shared" si="73"/>
        <v>347705.00999999791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>
        <v>491332.87</v>
      </c>
      <c r="D425" s="26">
        <v>1900000</v>
      </c>
      <c r="E425" s="26">
        <v>301203.53000000003</v>
      </c>
      <c r="F425" s="27">
        <f t="shared" si="71"/>
        <v>61.303354281996249</v>
      </c>
      <c r="G425" s="27">
        <f t="shared" si="72"/>
        <v>15.852817368421054</v>
      </c>
      <c r="H425" s="28">
        <f t="shared" si="73"/>
        <v>-190129.33999999997</v>
      </c>
      <c r="J425" s="39"/>
    </row>
    <row r="426" spans="1:10" ht="12.75" customHeight="1" x14ac:dyDescent="0.25">
      <c r="A426" s="22" t="s">
        <v>299</v>
      </c>
      <c r="B426" s="17" t="s">
        <v>119</v>
      </c>
      <c r="C426" s="18">
        <v>79367850.939999998</v>
      </c>
      <c r="D426" s="18">
        <v>258765304</v>
      </c>
      <c r="E426" s="18">
        <v>135841492.66</v>
      </c>
      <c r="F426" s="19">
        <f t="shared" si="71"/>
        <v>171.1543037277053</v>
      </c>
      <c r="G426" s="19">
        <f t="shared" si="72"/>
        <v>52.496022673889854</v>
      </c>
      <c r="H426" s="20">
        <f t="shared" si="73"/>
        <v>56473641.719999999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79148255.459999993</v>
      </c>
      <c r="D427" s="26">
        <v>235196503</v>
      </c>
      <c r="E427" s="26">
        <v>134264898.86000001</v>
      </c>
      <c r="F427" s="27">
        <f t="shared" si="71"/>
        <v>169.63721825537255</v>
      </c>
      <c r="G427" s="27">
        <f t="shared" si="72"/>
        <v>57.086264951822017</v>
      </c>
      <c r="H427" s="28">
        <f t="shared" si="73"/>
        <v>55116643.400000021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219595.48</v>
      </c>
      <c r="D428" s="26">
        <v>23568801</v>
      </c>
      <c r="E428" s="26">
        <v>1576593.8</v>
      </c>
      <c r="F428" s="27">
        <f t="shared" si="71"/>
        <v>717.95366644158617</v>
      </c>
      <c r="G428" s="27">
        <f t="shared" si="72"/>
        <v>6.6893254349256042</v>
      </c>
      <c r="H428" s="28">
        <f t="shared" si="73"/>
        <v>1356998.32</v>
      </c>
      <c r="J428" s="39"/>
    </row>
    <row r="429" spans="1:10" ht="12.75" customHeight="1" x14ac:dyDescent="0.25">
      <c r="A429" s="22" t="s">
        <v>300</v>
      </c>
      <c r="B429" s="17" t="s">
        <v>120</v>
      </c>
      <c r="C429" s="18">
        <v>218808758.09999999</v>
      </c>
      <c r="D429" s="18">
        <v>676944132</v>
      </c>
      <c r="E429" s="18">
        <v>233180513.15000001</v>
      </c>
      <c r="F429" s="19">
        <f t="shared" si="71"/>
        <v>106.56818089677738</v>
      </c>
      <c r="G429" s="19">
        <f t="shared" si="72"/>
        <v>34.446049847729533</v>
      </c>
      <c r="H429" s="20">
        <f t="shared" si="73"/>
        <v>14371755.050000012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>
        <v>207655861.72999999</v>
      </c>
      <c r="D430" s="26">
        <v>653759932</v>
      </c>
      <c r="E430" s="26">
        <v>232522394.28</v>
      </c>
      <c r="F430" s="27">
        <f t="shared" si="71"/>
        <v>111.97487628946983</v>
      </c>
      <c r="G430" s="27">
        <f t="shared" si="72"/>
        <v>35.566938703120158</v>
      </c>
      <c r="H430" s="28">
        <f t="shared" si="73"/>
        <v>24866532.550000012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>
        <v>11152896.369999999</v>
      </c>
      <c r="D431" s="26">
        <v>23184200</v>
      </c>
      <c r="E431" s="26">
        <v>658118.87</v>
      </c>
      <c r="F431" s="27">
        <f t="shared" si="71"/>
        <v>5.9008785535770203</v>
      </c>
      <c r="G431" s="27">
        <f t="shared" si="72"/>
        <v>2.8386524874699148</v>
      </c>
      <c r="H431" s="28">
        <f t="shared" si="73"/>
        <v>-10494777.5</v>
      </c>
      <c r="J431" s="39"/>
    </row>
    <row r="432" spans="1:10" ht="12.75" customHeight="1" x14ac:dyDescent="0.25">
      <c r="A432" s="22" t="s">
        <v>369</v>
      </c>
      <c r="B432" s="17" t="s">
        <v>370</v>
      </c>
      <c r="C432" s="18"/>
      <c r="D432" s="18">
        <v>183712761</v>
      </c>
      <c r="E432" s="18">
        <v>58690127.75</v>
      </c>
      <c r="F432" s="27" t="str">
        <f t="shared" ref="F432:F434" si="74">IF(C432=0,"x",E432/C432*100)</f>
        <v>x</v>
      </c>
      <c r="G432" s="27">
        <f t="shared" ref="G432:G434" si="75">IF(D432=0,"x",E432/D432*100)</f>
        <v>31.946679931504598</v>
      </c>
      <c r="H432" s="28">
        <f t="shared" ref="H432:H434" si="76">+E432-C432</f>
        <v>58690127.75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/>
      <c r="D433" s="26">
        <v>175870384</v>
      </c>
      <c r="E433" s="26">
        <v>55409635.390000001</v>
      </c>
      <c r="F433" s="27" t="str">
        <f t="shared" si="74"/>
        <v>x</v>
      </c>
      <c r="G433" s="27">
        <f t="shared" si="75"/>
        <v>31.505950080827709</v>
      </c>
      <c r="H433" s="28">
        <f t="shared" si="76"/>
        <v>55409635.390000001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/>
      <c r="D434" s="26">
        <v>7842377</v>
      </c>
      <c r="E434" s="26">
        <v>3280492.36</v>
      </c>
      <c r="F434" s="27" t="str">
        <f t="shared" si="74"/>
        <v>x</v>
      </c>
      <c r="G434" s="27">
        <f t="shared" si="75"/>
        <v>41.830332308686508</v>
      </c>
      <c r="H434" s="28">
        <f t="shared" si="76"/>
        <v>3280492.36</v>
      </c>
      <c r="J434" s="39"/>
    </row>
    <row r="435" spans="1:10" ht="12.75" customHeight="1" x14ac:dyDescent="0.25">
      <c r="A435" s="22" t="s">
        <v>301</v>
      </c>
      <c r="B435" s="17" t="s">
        <v>121</v>
      </c>
      <c r="C435" s="18">
        <v>811412578.42999995</v>
      </c>
      <c r="D435" s="18">
        <v>2830370000</v>
      </c>
      <c r="E435" s="18">
        <v>1046384292.6900001</v>
      </c>
      <c r="F435" s="19">
        <f t="shared" si="71"/>
        <v>128.95835244687063</v>
      </c>
      <c r="G435" s="19">
        <f t="shared" si="72"/>
        <v>36.969876471627387</v>
      </c>
      <c r="H435" s="20">
        <f t="shared" si="73"/>
        <v>234971714.26000011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797916191.89999998</v>
      </c>
      <c r="D436" s="26">
        <v>2742150000</v>
      </c>
      <c r="E436" s="26">
        <v>1032694702.16</v>
      </c>
      <c r="F436" s="27">
        <f t="shared" si="71"/>
        <v>129.42395613014756</v>
      </c>
      <c r="G436" s="27">
        <f t="shared" si="72"/>
        <v>37.660036911182829</v>
      </c>
      <c r="H436" s="28">
        <f t="shared" si="73"/>
        <v>234778510.25999999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>
        <v>13496386.529999999</v>
      </c>
      <c r="D437" s="26">
        <v>88220000</v>
      </c>
      <c r="E437" s="26">
        <v>13689590.529999999</v>
      </c>
      <c r="F437" s="27">
        <f t="shared" si="71"/>
        <v>101.43152390879249</v>
      </c>
      <c r="G437" s="27">
        <f t="shared" si="72"/>
        <v>15.517558977556108</v>
      </c>
      <c r="H437" s="28">
        <f t="shared" si="73"/>
        <v>193204</v>
      </c>
      <c r="J437" s="39"/>
    </row>
    <row r="438" spans="1:10" ht="12.75" customHeight="1" x14ac:dyDescent="0.25">
      <c r="A438" s="21">
        <v>38655</v>
      </c>
      <c r="B438" s="17" t="s">
        <v>412</v>
      </c>
      <c r="C438" s="18">
        <v>6038829.3300000001</v>
      </c>
      <c r="D438" s="18">
        <v>19408599</v>
      </c>
      <c r="E438" s="18">
        <v>5796167.7199999997</v>
      </c>
      <c r="F438" s="19">
        <f t="shared" si="71"/>
        <v>95.981644839762339</v>
      </c>
      <c r="G438" s="19">
        <f t="shared" si="72"/>
        <v>29.863916092037346</v>
      </c>
      <c r="H438" s="20">
        <f t="shared" si="73"/>
        <v>-242661.61000000034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5440439.3300000001</v>
      </c>
      <c r="D439" s="26">
        <v>18868599</v>
      </c>
      <c r="E439" s="26">
        <v>5709355.2199999997</v>
      </c>
      <c r="F439" s="27">
        <f t="shared" si="71"/>
        <v>104.94290761624943</v>
      </c>
      <c r="G439" s="27">
        <f t="shared" si="72"/>
        <v>30.258501015364203</v>
      </c>
      <c r="H439" s="28">
        <f t="shared" si="73"/>
        <v>268915.88999999966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>
        <v>598390</v>
      </c>
      <c r="D440" s="26">
        <v>540000</v>
      </c>
      <c r="E440" s="26">
        <v>86812.5</v>
      </c>
      <c r="F440" s="27">
        <f t="shared" si="71"/>
        <v>14.507678938484936</v>
      </c>
      <c r="G440" s="27">
        <f t="shared" si="72"/>
        <v>16.076388888888889</v>
      </c>
      <c r="H440" s="28">
        <f t="shared" si="73"/>
        <v>-511577.5</v>
      </c>
      <c r="J440" s="39"/>
    </row>
    <row r="441" spans="1:10" ht="12.75" customHeight="1" x14ac:dyDescent="0.25">
      <c r="A441" s="22" t="s">
        <v>302</v>
      </c>
      <c r="B441" s="17" t="s">
        <v>122</v>
      </c>
      <c r="C441" s="18">
        <v>2614132.25</v>
      </c>
      <c r="D441" s="18">
        <v>15664682</v>
      </c>
      <c r="E441" s="18">
        <v>2494416.6</v>
      </c>
      <c r="F441" s="19">
        <f t="shared" si="71"/>
        <v>95.420444011583584</v>
      </c>
      <c r="G441" s="19">
        <f t="shared" si="72"/>
        <v>15.923825328851235</v>
      </c>
      <c r="H441" s="20">
        <f t="shared" si="73"/>
        <v>-119715.64999999991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2614132.25</v>
      </c>
      <c r="D442" s="26">
        <v>11856632</v>
      </c>
      <c r="E442" s="26">
        <v>2483579.9</v>
      </c>
      <c r="F442" s="27">
        <f t="shared" si="71"/>
        <v>95.00590109777346</v>
      </c>
      <c r="G442" s="27">
        <f t="shared" si="72"/>
        <v>20.946757055460605</v>
      </c>
      <c r="H442" s="28">
        <f t="shared" si="73"/>
        <v>-130552.35000000009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/>
      <c r="D443" s="26">
        <v>3808050</v>
      </c>
      <c r="E443" s="26">
        <v>10836.7</v>
      </c>
      <c r="F443" s="27" t="str">
        <f t="shared" si="71"/>
        <v>x</v>
      </c>
      <c r="G443" s="27">
        <f t="shared" si="72"/>
        <v>0.28457346936095901</v>
      </c>
      <c r="H443" s="28">
        <f t="shared" si="73"/>
        <v>10836.7</v>
      </c>
      <c r="J443" s="39"/>
    </row>
    <row r="444" spans="1:10" ht="12.75" customHeight="1" x14ac:dyDescent="0.25">
      <c r="A444" s="22" t="s">
        <v>303</v>
      </c>
      <c r="B444" s="17" t="s">
        <v>123</v>
      </c>
      <c r="C444" s="18">
        <v>68880976.390000001</v>
      </c>
      <c r="D444" s="18">
        <v>191185537</v>
      </c>
      <c r="E444" s="18">
        <v>70141129.969999999</v>
      </c>
      <c r="F444" s="19">
        <f t="shared" si="71"/>
        <v>101.82946532706663</v>
      </c>
      <c r="G444" s="19">
        <f t="shared" si="72"/>
        <v>36.687466568143172</v>
      </c>
      <c r="H444" s="20">
        <f t="shared" si="73"/>
        <v>1260153.5799999982</v>
      </c>
      <c r="J444" s="39"/>
    </row>
    <row r="445" spans="1:10" ht="12.75" customHeight="1" x14ac:dyDescent="0.25">
      <c r="A445" s="24" t="s">
        <v>169</v>
      </c>
      <c r="B445" s="25" t="s">
        <v>4</v>
      </c>
      <c r="C445" s="26">
        <v>58706490.43</v>
      </c>
      <c r="D445" s="26">
        <v>180430387</v>
      </c>
      <c r="E445" s="26">
        <v>67132041.480000004</v>
      </c>
      <c r="F445" s="27">
        <f>IF(C445=0,"x",E445/C445*100)</f>
        <v>114.35199240882301</v>
      </c>
      <c r="G445" s="27">
        <f t="shared" si="72"/>
        <v>37.206616133899892</v>
      </c>
      <c r="H445" s="28">
        <f t="shared" si="73"/>
        <v>8425551.0500000045</v>
      </c>
      <c r="J445" s="39"/>
    </row>
    <row r="446" spans="1:10" ht="12.75" customHeight="1" x14ac:dyDescent="0.25">
      <c r="A446" s="24" t="s">
        <v>170</v>
      </c>
      <c r="B446" s="25" t="s">
        <v>332</v>
      </c>
      <c r="C446" s="26">
        <v>10174485.960000001</v>
      </c>
      <c r="D446" s="26">
        <v>10755150</v>
      </c>
      <c r="E446" s="26">
        <v>3009088.49</v>
      </c>
      <c r="F446" s="27">
        <f t="shared" ref="F446:F447" si="77">IF(C446=0,"x",E446/C446*100)</f>
        <v>29.574845371352794</v>
      </c>
      <c r="G446" s="27">
        <f t="shared" si="72"/>
        <v>27.978117367028823</v>
      </c>
      <c r="H446" s="28">
        <f t="shared" si="73"/>
        <v>-7165397.4700000007</v>
      </c>
      <c r="J446" s="39"/>
    </row>
    <row r="447" spans="1:10" ht="12.75" customHeight="1" x14ac:dyDescent="0.25">
      <c r="A447" s="16" t="s">
        <v>304</v>
      </c>
      <c r="B447" s="29" t="s">
        <v>413</v>
      </c>
      <c r="C447" s="30">
        <v>17830057.760000002</v>
      </c>
      <c r="D447" s="30">
        <v>0</v>
      </c>
      <c r="E447" s="30"/>
      <c r="F447" s="19">
        <f t="shared" si="77"/>
        <v>0</v>
      </c>
      <c r="G447" s="19" t="str">
        <f t="shared" si="72"/>
        <v>x</v>
      </c>
      <c r="H447" s="31">
        <f t="shared" si="73"/>
        <v>-17830057.760000002</v>
      </c>
      <c r="J447" s="39"/>
    </row>
    <row r="448" spans="1:10" ht="12.75" customHeight="1" x14ac:dyDescent="0.25">
      <c r="A448" s="22" t="s">
        <v>305</v>
      </c>
      <c r="B448" s="29" t="s">
        <v>124</v>
      </c>
      <c r="C448" s="18">
        <v>17633180.710000001</v>
      </c>
      <c r="D448" s="18">
        <v>0</v>
      </c>
      <c r="E448" s="18"/>
      <c r="F448" s="19">
        <f t="shared" si="71"/>
        <v>0</v>
      </c>
      <c r="G448" s="19" t="str">
        <f t="shared" si="72"/>
        <v>x</v>
      </c>
      <c r="H448" s="20">
        <f t="shared" si="73"/>
        <v>-17633180.710000001</v>
      </c>
      <c r="J448" s="39"/>
    </row>
    <row r="449" spans="1:10" ht="12.75" customHeight="1" x14ac:dyDescent="0.25">
      <c r="A449" s="24" t="s">
        <v>169</v>
      </c>
      <c r="B449" s="25" t="s">
        <v>4</v>
      </c>
      <c r="C449" s="26">
        <v>17611933.210000001</v>
      </c>
      <c r="D449" s="26">
        <v>0</v>
      </c>
      <c r="E449" s="26"/>
      <c r="F449" s="27">
        <f t="shared" si="71"/>
        <v>0</v>
      </c>
      <c r="G449" s="27" t="str">
        <f t="shared" si="72"/>
        <v>x</v>
      </c>
      <c r="H449" s="28">
        <f t="shared" si="73"/>
        <v>-17611933.210000001</v>
      </c>
      <c r="J449" s="39"/>
    </row>
    <row r="450" spans="1:10" ht="12.75" customHeight="1" x14ac:dyDescent="0.25">
      <c r="A450" s="24" t="s">
        <v>170</v>
      </c>
      <c r="B450" s="25" t="s">
        <v>332</v>
      </c>
      <c r="C450" s="26">
        <v>21247.5</v>
      </c>
      <c r="D450" s="26">
        <v>0</v>
      </c>
      <c r="E450" s="26"/>
      <c r="F450" s="27">
        <f t="shared" ref="F450" si="78">IF(C450=0,"x",E450/C450*100)</f>
        <v>0</v>
      </c>
      <c r="G450" s="27" t="str">
        <f t="shared" ref="G450" si="79">IF(D450=0,"x",E450/D450*100)</f>
        <v>x</v>
      </c>
      <c r="H450" s="28">
        <f t="shared" ref="H450" si="80">+E450-C450</f>
        <v>-21247.5</v>
      </c>
      <c r="J450" s="39"/>
    </row>
    <row r="451" spans="1:10" ht="12.75" customHeight="1" x14ac:dyDescent="0.25">
      <c r="A451" s="22" t="s">
        <v>447</v>
      </c>
      <c r="B451" s="29" t="s">
        <v>448</v>
      </c>
      <c r="C451" s="18">
        <v>196877.05</v>
      </c>
      <c r="D451" s="18">
        <v>0</v>
      </c>
      <c r="E451" s="18"/>
      <c r="F451" s="27">
        <f t="shared" ref="F451:F453" si="81">IF(C451=0,"x",E451/C451*100)</f>
        <v>0</v>
      </c>
      <c r="G451" s="27" t="str">
        <f t="shared" ref="G451:G453" si="82">IF(D451=0,"x",E451/D451*100)</f>
        <v>x</v>
      </c>
      <c r="H451" s="28">
        <f t="shared" ref="H451:H453" si="83">+E451-C451</f>
        <v>-196877.05</v>
      </c>
      <c r="J451" s="39"/>
    </row>
    <row r="452" spans="1:10" ht="12.75" customHeight="1" x14ac:dyDescent="0.25">
      <c r="A452" s="24" t="s">
        <v>170</v>
      </c>
      <c r="B452" s="25" t="s">
        <v>332</v>
      </c>
      <c r="C452" s="26">
        <v>196877.05</v>
      </c>
      <c r="D452" s="26">
        <v>0</v>
      </c>
      <c r="E452" s="26"/>
      <c r="F452" s="27">
        <f t="shared" si="81"/>
        <v>0</v>
      </c>
      <c r="G452" s="27" t="str">
        <f t="shared" si="82"/>
        <v>x</v>
      </c>
      <c r="H452" s="28">
        <f t="shared" si="83"/>
        <v>-196877.05</v>
      </c>
      <c r="J452" s="39"/>
    </row>
    <row r="453" spans="1:10" ht="12.75" customHeight="1" x14ac:dyDescent="0.25">
      <c r="A453" s="16" t="s">
        <v>306</v>
      </c>
      <c r="B453" s="17" t="s">
        <v>126</v>
      </c>
      <c r="C453" s="30">
        <v>23974833.960000001</v>
      </c>
      <c r="D453" s="30">
        <v>80183586</v>
      </c>
      <c r="E453" s="30">
        <v>24378609.23</v>
      </c>
      <c r="F453" s="27">
        <f t="shared" si="81"/>
        <v>101.68416294633641</v>
      </c>
      <c r="G453" s="27">
        <f t="shared" si="82"/>
        <v>30.40349084661791</v>
      </c>
      <c r="H453" s="28">
        <f t="shared" si="83"/>
        <v>403775.26999999955</v>
      </c>
      <c r="J453" s="39"/>
    </row>
    <row r="454" spans="1:10" ht="12.75" customHeight="1" x14ac:dyDescent="0.25">
      <c r="A454" s="22" t="s">
        <v>307</v>
      </c>
      <c r="B454" s="17" t="s">
        <v>127</v>
      </c>
      <c r="C454" s="18">
        <v>23974833.960000001</v>
      </c>
      <c r="D454" s="18">
        <v>80183586</v>
      </c>
      <c r="E454" s="18">
        <v>24378609.23</v>
      </c>
      <c r="F454" s="19">
        <f t="shared" si="71"/>
        <v>101.68416294633641</v>
      </c>
      <c r="G454" s="19">
        <f t="shared" si="72"/>
        <v>30.40349084661791</v>
      </c>
      <c r="H454" s="20">
        <f t="shared" si="73"/>
        <v>403775.26999999955</v>
      </c>
      <c r="J454" s="39"/>
    </row>
    <row r="455" spans="1:10" ht="12.75" customHeight="1" x14ac:dyDescent="0.25">
      <c r="A455" s="24" t="s">
        <v>169</v>
      </c>
      <c r="B455" s="25" t="s">
        <v>4</v>
      </c>
      <c r="C455" s="26">
        <v>23483383.309999999</v>
      </c>
      <c r="D455" s="26">
        <v>75747966</v>
      </c>
      <c r="E455" s="26">
        <v>23468739.329999998</v>
      </c>
      <c r="F455" s="27">
        <f t="shared" si="71"/>
        <v>99.937641097934289</v>
      </c>
      <c r="G455" s="27">
        <f t="shared" si="72"/>
        <v>30.982666029606655</v>
      </c>
      <c r="H455" s="28">
        <f t="shared" si="73"/>
        <v>-14643.980000000447</v>
      </c>
      <c r="J455" s="39"/>
    </row>
    <row r="456" spans="1:10" ht="12.75" customHeight="1" x14ac:dyDescent="0.25">
      <c r="A456" s="24" t="s">
        <v>170</v>
      </c>
      <c r="B456" s="25" t="s">
        <v>332</v>
      </c>
      <c r="C456" s="26">
        <v>491450.65</v>
      </c>
      <c r="D456" s="26">
        <v>4435620</v>
      </c>
      <c r="E456" s="26">
        <v>909869.9</v>
      </c>
      <c r="F456" s="27">
        <f t="shared" si="71"/>
        <v>185.13962693914434</v>
      </c>
      <c r="G456" s="27">
        <f t="shared" si="72"/>
        <v>20.512800916219152</v>
      </c>
      <c r="H456" s="28">
        <f t="shared" si="73"/>
        <v>418419.25</v>
      </c>
      <c r="J456" s="39"/>
    </row>
    <row r="457" spans="1:10" ht="12.75" customHeight="1" x14ac:dyDescent="0.25">
      <c r="A457" s="16" t="s">
        <v>371</v>
      </c>
      <c r="B457" s="17" t="s">
        <v>372</v>
      </c>
      <c r="C457" s="30">
        <v>1060757956.37</v>
      </c>
      <c r="D457" s="30">
        <v>3333234502</v>
      </c>
      <c r="E457" s="30">
        <v>1098252461.1300001</v>
      </c>
      <c r="F457" s="19">
        <f t="shared" si="71"/>
        <v>103.53468993891022</v>
      </c>
      <c r="G457" s="19">
        <f t="shared" si="72"/>
        <v>32.948550738660273</v>
      </c>
      <c r="H457" s="31">
        <f t="shared" si="73"/>
        <v>37494504.76000011</v>
      </c>
      <c r="J457" s="39"/>
    </row>
    <row r="458" spans="1:10" ht="12.75" customHeight="1" x14ac:dyDescent="0.25">
      <c r="A458" s="22" t="s">
        <v>373</v>
      </c>
      <c r="B458" s="17" t="s">
        <v>414</v>
      </c>
      <c r="C458" s="18">
        <v>258405496.93000001</v>
      </c>
      <c r="D458" s="18">
        <v>933653559</v>
      </c>
      <c r="E458" s="18">
        <v>317301583.99000001</v>
      </c>
      <c r="F458" s="19">
        <f t="shared" si="71"/>
        <v>122.79211849582072</v>
      </c>
      <c r="G458" s="19">
        <f t="shared" si="72"/>
        <v>33.984938088797023</v>
      </c>
      <c r="H458" s="20">
        <f t="shared" si="73"/>
        <v>58896087.060000002</v>
      </c>
      <c r="J458" s="39"/>
    </row>
    <row r="459" spans="1:10" ht="12.75" customHeight="1" x14ac:dyDescent="0.25">
      <c r="A459" s="24" t="s">
        <v>169</v>
      </c>
      <c r="B459" s="25" t="s">
        <v>4</v>
      </c>
      <c r="C459" s="26">
        <v>243499887.86000001</v>
      </c>
      <c r="D459" s="26">
        <v>701590652</v>
      </c>
      <c r="E459" s="26">
        <v>278442675</v>
      </c>
      <c r="F459" s="27">
        <f t="shared" si="71"/>
        <v>114.35022720014159</v>
      </c>
      <c r="G459" s="27">
        <f t="shared" si="72"/>
        <v>39.68734107363791</v>
      </c>
      <c r="H459" s="28">
        <f t="shared" si="73"/>
        <v>34942787.139999986</v>
      </c>
      <c r="J459" s="39"/>
    </row>
    <row r="460" spans="1:10" ht="12.75" customHeight="1" x14ac:dyDescent="0.25">
      <c r="A460" s="24" t="s">
        <v>170</v>
      </c>
      <c r="B460" s="25" t="s">
        <v>332</v>
      </c>
      <c r="C460" s="26">
        <v>14905609.07</v>
      </c>
      <c r="D460" s="26">
        <v>232062907</v>
      </c>
      <c r="E460" s="26">
        <v>38858908.990000002</v>
      </c>
      <c r="F460" s="27">
        <f t="shared" si="71"/>
        <v>260.69990704512691</v>
      </c>
      <c r="G460" s="27">
        <f t="shared" si="72"/>
        <v>16.744989318779844</v>
      </c>
      <c r="H460" s="28">
        <f t="shared" si="73"/>
        <v>23953299.920000002</v>
      </c>
      <c r="J460" s="39"/>
    </row>
    <row r="461" spans="1:10" ht="12.75" customHeight="1" x14ac:dyDescent="0.25">
      <c r="A461" s="22" t="s">
        <v>374</v>
      </c>
      <c r="B461" s="17" t="s">
        <v>128</v>
      </c>
      <c r="C461" s="18">
        <v>2080191.64</v>
      </c>
      <c r="D461" s="18">
        <v>11463800</v>
      </c>
      <c r="E461" s="18">
        <v>2349784.2799999998</v>
      </c>
      <c r="F461" s="19">
        <f t="shared" si="71"/>
        <v>112.95999055163975</v>
      </c>
      <c r="G461" s="19">
        <f t="shared" si="72"/>
        <v>20.497429124723041</v>
      </c>
      <c r="H461" s="20">
        <f t="shared" si="73"/>
        <v>269592.6399999999</v>
      </c>
      <c r="J461" s="39"/>
    </row>
    <row r="462" spans="1:10" ht="12.75" customHeight="1" x14ac:dyDescent="0.25">
      <c r="A462" s="24" t="s">
        <v>169</v>
      </c>
      <c r="B462" s="25" t="s">
        <v>4</v>
      </c>
      <c r="C462" s="26">
        <v>2080191.64</v>
      </c>
      <c r="D462" s="26">
        <v>11299300</v>
      </c>
      <c r="E462" s="26">
        <v>2349784.2799999998</v>
      </c>
      <c r="F462" s="27">
        <f t="shared" si="71"/>
        <v>112.95999055163975</v>
      </c>
      <c r="G462" s="27">
        <f t="shared" si="72"/>
        <v>20.795839388280687</v>
      </c>
      <c r="H462" s="28">
        <f t="shared" si="73"/>
        <v>269592.6399999999</v>
      </c>
      <c r="J462" s="39"/>
    </row>
    <row r="463" spans="1:10" ht="12.75" customHeight="1" x14ac:dyDescent="0.25">
      <c r="A463" s="24" t="s">
        <v>170</v>
      </c>
      <c r="B463" s="25" t="s">
        <v>332</v>
      </c>
      <c r="C463" s="26"/>
      <c r="D463" s="26">
        <v>164500</v>
      </c>
      <c r="E463" s="26"/>
      <c r="F463" s="27" t="str">
        <f t="shared" si="71"/>
        <v>x</v>
      </c>
      <c r="G463" s="27">
        <f t="shared" ref="G463" si="84">IF(D463=0,"x",E463/D463*100)</f>
        <v>0</v>
      </c>
      <c r="H463" s="28">
        <f t="shared" ref="H463" si="85">+E463-C463</f>
        <v>0</v>
      </c>
      <c r="J463" s="39"/>
    </row>
    <row r="464" spans="1:10" ht="12.75" customHeight="1" x14ac:dyDescent="0.25">
      <c r="A464" s="22" t="s">
        <v>375</v>
      </c>
      <c r="B464" s="17" t="s">
        <v>129</v>
      </c>
      <c r="C464" s="18">
        <v>184600047.22999999</v>
      </c>
      <c r="D464" s="18">
        <v>543675428</v>
      </c>
      <c r="E464" s="18">
        <v>185568767.22999999</v>
      </c>
      <c r="F464" s="19">
        <f t="shared" si="71"/>
        <v>100.52476692966013</v>
      </c>
      <c r="G464" s="19">
        <f t="shared" si="72"/>
        <v>34.132270408586493</v>
      </c>
      <c r="H464" s="20">
        <f t="shared" si="73"/>
        <v>968720</v>
      </c>
      <c r="J464" s="39"/>
    </row>
    <row r="465" spans="1:10" ht="12.75" customHeight="1" x14ac:dyDescent="0.25">
      <c r="A465" s="24" t="s">
        <v>169</v>
      </c>
      <c r="B465" s="25" t="s">
        <v>4</v>
      </c>
      <c r="C465" s="26">
        <v>183796374.69</v>
      </c>
      <c r="D465" s="26">
        <v>542083428</v>
      </c>
      <c r="E465" s="26">
        <v>185024432.40000001</v>
      </c>
      <c r="F465" s="27">
        <f t="shared" si="71"/>
        <v>100.66816209627166</v>
      </c>
      <c r="G465" s="27">
        <f t="shared" si="72"/>
        <v>34.132095327584885</v>
      </c>
      <c r="H465" s="28">
        <f t="shared" si="73"/>
        <v>1228057.7100000083</v>
      </c>
      <c r="J465" s="39"/>
    </row>
    <row r="466" spans="1:10" ht="12.75" customHeight="1" x14ac:dyDescent="0.25">
      <c r="A466" s="24" t="s">
        <v>170</v>
      </c>
      <c r="B466" s="25" t="s">
        <v>332</v>
      </c>
      <c r="C466" s="26">
        <v>803672.54</v>
      </c>
      <c r="D466" s="26">
        <v>1592000</v>
      </c>
      <c r="E466" s="26">
        <v>544334.82999999996</v>
      </c>
      <c r="F466" s="27">
        <f t="shared" si="71"/>
        <v>67.730923094622582</v>
      </c>
      <c r="G466" s="27">
        <f t="shared" si="72"/>
        <v>34.191886306532659</v>
      </c>
      <c r="H466" s="28">
        <f t="shared" si="73"/>
        <v>-259337.71000000008</v>
      </c>
      <c r="J466" s="39"/>
    </row>
    <row r="467" spans="1:10" ht="12.75" customHeight="1" x14ac:dyDescent="0.25">
      <c r="A467" s="22" t="s">
        <v>376</v>
      </c>
      <c r="B467" s="17" t="s">
        <v>130</v>
      </c>
      <c r="C467" s="18">
        <v>10863320.52</v>
      </c>
      <c r="D467" s="18">
        <v>34532700</v>
      </c>
      <c r="E467" s="18">
        <v>10889522.33</v>
      </c>
      <c r="F467" s="19">
        <f t="shared" si="71"/>
        <v>100.24119522158774</v>
      </c>
      <c r="G467" s="19">
        <f t="shared" si="72"/>
        <v>31.533944145693795</v>
      </c>
      <c r="H467" s="20">
        <f t="shared" si="73"/>
        <v>26201.810000000522</v>
      </c>
      <c r="J467" s="39"/>
    </row>
    <row r="468" spans="1:10" ht="12.75" customHeight="1" x14ac:dyDescent="0.25">
      <c r="A468" s="24" t="s">
        <v>169</v>
      </c>
      <c r="B468" s="25" t="s">
        <v>4</v>
      </c>
      <c r="C468" s="26">
        <v>10863320.52</v>
      </c>
      <c r="D468" s="26">
        <v>34454700</v>
      </c>
      <c r="E468" s="26">
        <v>10889522.33</v>
      </c>
      <c r="F468" s="27">
        <f t="shared" si="71"/>
        <v>100.24119522158774</v>
      </c>
      <c r="G468" s="27">
        <f t="shared" si="72"/>
        <v>31.605332015661141</v>
      </c>
      <c r="H468" s="28">
        <f t="shared" si="73"/>
        <v>26201.810000000522</v>
      </c>
      <c r="J468" s="39"/>
    </row>
    <row r="469" spans="1:10" ht="12.75" customHeight="1" x14ac:dyDescent="0.25">
      <c r="A469" s="24" t="s">
        <v>170</v>
      </c>
      <c r="B469" s="25" t="s">
        <v>332</v>
      </c>
      <c r="C469" s="26"/>
      <c r="D469" s="26">
        <v>78000</v>
      </c>
      <c r="E469" s="26"/>
      <c r="F469" s="27" t="str">
        <f t="shared" si="71"/>
        <v>x</v>
      </c>
      <c r="G469" s="27">
        <f t="shared" si="72"/>
        <v>0</v>
      </c>
      <c r="H469" s="28">
        <f t="shared" si="73"/>
        <v>0</v>
      </c>
      <c r="J469" s="39"/>
    </row>
    <row r="470" spans="1:10" ht="12.75" customHeight="1" x14ac:dyDescent="0.25">
      <c r="A470" s="22" t="s">
        <v>377</v>
      </c>
      <c r="B470" s="17" t="s">
        <v>131</v>
      </c>
      <c r="C470" s="18">
        <v>7290606.1799999997</v>
      </c>
      <c r="D470" s="18">
        <v>23684600</v>
      </c>
      <c r="E470" s="18">
        <v>7502201.4699999997</v>
      </c>
      <c r="F470" s="19">
        <f t="shared" si="71"/>
        <v>102.90230036811563</v>
      </c>
      <c r="G470" s="19">
        <f t="shared" si="72"/>
        <v>31.675440877194461</v>
      </c>
      <c r="H470" s="20">
        <f t="shared" si="73"/>
        <v>211595.29000000004</v>
      </c>
      <c r="J470" s="39"/>
    </row>
    <row r="471" spans="1:10" ht="12.75" customHeight="1" x14ac:dyDescent="0.25">
      <c r="A471" s="24" t="s">
        <v>169</v>
      </c>
      <c r="B471" s="25" t="s">
        <v>4</v>
      </c>
      <c r="C471" s="26">
        <v>7290606.1799999997</v>
      </c>
      <c r="D471" s="26">
        <v>23658600</v>
      </c>
      <c r="E471" s="26">
        <v>7502201.4699999997</v>
      </c>
      <c r="F471" s="27">
        <f t="shared" si="71"/>
        <v>102.90230036811563</v>
      </c>
      <c r="G471" s="27">
        <f t="shared" si="72"/>
        <v>31.710251113759902</v>
      </c>
      <c r="H471" s="28">
        <f t="shared" si="73"/>
        <v>211595.29000000004</v>
      </c>
      <c r="J471" s="39"/>
    </row>
    <row r="472" spans="1:10" ht="12.75" customHeight="1" x14ac:dyDescent="0.25">
      <c r="A472" s="24" t="s">
        <v>170</v>
      </c>
      <c r="B472" s="25" t="s">
        <v>332</v>
      </c>
      <c r="C472" s="26"/>
      <c r="D472" s="26">
        <v>26000</v>
      </c>
      <c r="E472" s="26"/>
      <c r="F472" s="27" t="str">
        <f t="shared" si="71"/>
        <v>x</v>
      </c>
      <c r="G472" s="27">
        <f t="shared" si="72"/>
        <v>0</v>
      </c>
      <c r="H472" s="28">
        <f t="shared" si="73"/>
        <v>0</v>
      </c>
      <c r="J472" s="39"/>
    </row>
    <row r="473" spans="1:10" ht="12.75" customHeight="1" x14ac:dyDescent="0.25">
      <c r="A473" s="22" t="s">
        <v>378</v>
      </c>
      <c r="B473" s="17" t="s">
        <v>132</v>
      </c>
      <c r="C473" s="18">
        <v>6083229.4500000002</v>
      </c>
      <c r="D473" s="18">
        <v>18937000</v>
      </c>
      <c r="E473" s="18">
        <v>5974779.6299999999</v>
      </c>
      <c r="F473" s="19">
        <f t="shared" si="71"/>
        <v>98.21723278907389</v>
      </c>
      <c r="G473" s="19">
        <f t="shared" si="72"/>
        <v>31.550824470613087</v>
      </c>
      <c r="H473" s="20">
        <f t="shared" si="73"/>
        <v>-108449.8200000003</v>
      </c>
      <c r="J473" s="39"/>
    </row>
    <row r="474" spans="1:10" ht="12.75" customHeight="1" x14ac:dyDescent="0.25">
      <c r="A474" s="24" t="s">
        <v>169</v>
      </c>
      <c r="B474" s="25" t="s">
        <v>4</v>
      </c>
      <c r="C474" s="26">
        <v>6074870.7699999996</v>
      </c>
      <c r="D474" s="26">
        <v>18911600</v>
      </c>
      <c r="E474" s="26">
        <v>5966102.8099999996</v>
      </c>
      <c r="F474" s="27">
        <f t="shared" si="71"/>
        <v>98.209542817978331</v>
      </c>
      <c r="G474" s="27">
        <f t="shared" si="72"/>
        <v>31.547319158611643</v>
      </c>
      <c r="H474" s="28">
        <f t="shared" si="73"/>
        <v>-108767.95999999996</v>
      </c>
      <c r="J474" s="39"/>
    </row>
    <row r="475" spans="1:10" ht="12.75" customHeight="1" x14ac:dyDescent="0.25">
      <c r="A475" s="24" t="s">
        <v>170</v>
      </c>
      <c r="B475" s="25" t="s">
        <v>332</v>
      </c>
      <c r="C475" s="26">
        <v>8358.68</v>
      </c>
      <c r="D475" s="26">
        <v>25400</v>
      </c>
      <c r="E475" s="26">
        <v>8676.82</v>
      </c>
      <c r="F475" s="27">
        <f t="shared" si="71"/>
        <v>103.80610335603228</v>
      </c>
      <c r="G475" s="27">
        <f t="shared" si="72"/>
        <v>34.160708661417324</v>
      </c>
      <c r="H475" s="28">
        <f t="shared" si="73"/>
        <v>318.13999999999942</v>
      </c>
      <c r="J475" s="39"/>
    </row>
    <row r="476" spans="1:10" ht="12.75" customHeight="1" x14ac:dyDescent="0.25">
      <c r="A476" s="22" t="s">
        <v>379</v>
      </c>
      <c r="B476" s="17" t="s">
        <v>133</v>
      </c>
      <c r="C476" s="18">
        <v>8351011.6200000001</v>
      </c>
      <c r="D476" s="18">
        <v>26221200</v>
      </c>
      <c r="E476" s="18">
        <v>8453125.2300000004</v>
      </c>
      <c r="F476" s="19">
        <f t="shared" si="71"/>
        <v>101.22276934396123</v>
      </c>
      <c r="G476" s="19">
        <f t="shared" si="72"/>
        <v>32.237751247082514</v>
      </c>
      <c r="H476" s="20">
        <f t="shared" si="73"/>
        <v>102113.61000000034</v>
      </c>
      <c r="J476" s="39"/>
    </row>
    <row r="477" spans="1:10" ht="12.75" customHeight="1" x14ac:dyDescent="0.25">
      <c r="A477" s="24" t="s">
        <v>169</v>
      </c>
      <c r="B477" s="25" t="s">
        <v>4</v>
      </c>
      <c r="C477" s="26">
        <v>8340599.3099999996</v>
      </c>
      <c r="D477" s="26">
        <v>26136600</v>
      </c>
      <c r="E477" s="26">
        <v>8444284.1600000001</v>
      </c>
      <c r="F477" s="27">
        <f t="shared" si="71"/>
        <v>101.24313428983078</v>
      </c>
      <c r="G477" s="27">
        <f t="shared" si="72"/>
        <v>32.30827330257187</v>
      </c>
      <c r="H477" s="28">
        <f t="shared" si="73"/>
        <v>103684.85000000056</v>
      </c>
      <c r="J477" s="39"/>
    </row>
    <row r="478" spans="1:10" ht="12.75" customHeight="1" x14ac:dyDescent="0.25">
      <c r="A478" s="24" t="s">
        <v>170</v>
      </c>
      <c r="B478" s="25" t="s">
        <v>332</v>
      </c>
      <c r="C478" s="26">
        <v>10412.31</v>
      </c>
      <c r="D478" s="26">
        <v>84600</v>
      </c>
      <c r="E478" s="26">
        <v>8841.07</v>
      </c>
      <c r="F478" s="27">
        <f t="shared" ref="F478:F552" si="86">IF(C478=0,"x",E478/C478*100)</f>
        <v>84.909784668339682</v>
      </c>
      <c r="G478" s="27">
        <f t="shared" ref="G478:G552" si="87">IF(D478=0,"x",E478/D478*100)</f>
        <v>10.450437352245864</v>
      </c>
      <c r="H478" s="28">
        <f t="shared" si="73"/>
        <v>-1571.2399999999998</v>
      </c>
      <c r="J478" s="39"/>
    </row>
    <row r="479" spans="1:10" ht="12.75" customHeight="1" x14ac:dyDescent="0.25">
      <c r="A479" s="22" t="s">
        <v>380</v>
      </c>
      <c r="B479" s="17" t="s">
        <v>134</v>
      </c>
      <c r="C479" s="18">
        <v>39371037.18</v>
      </c>
      <c r="D479" s="18">
        <v>69529467</v>
      </c>
      <c r="E479" s="18">
        <v>14219786.92</v>
      </c>
      <c r="F479" s="19">
        <f t="shared" si="86"/>
        <v>36.117379521877254</v>
      </c>
      <c r="G479" s="19">
        <f t="shared" si="87"/>
        <v>20.451453942542088</v>
      </c>
      <c r="H479" s="20">
        <f t="shared" ref="H479:H552" si="88">+E479-C479</f>
        <v>-25151250.259999998</v>
      </c>
      <c r="J479" s="39"/>
    </row>
    <row r="480" spans="1:10" ht="12.75" customHeight="1" x14ac:dyDescent="0.25">
      <c r="A480" s="24" t="s">
        <v>169</v>
      </c>
      <c r="B480" s="25" t="s">
        <v>4</v>
      </c>
      <c r="C480" s="26">
        <v>39370137.18</v>
      </c>
      <c r="D480" s="26">
        <v>69426167</v>
      </c>
      <c r="E480" s="26">
        <v>14216386.92</v>
      </c>
      <c r="F480" s="27">
        <f t="shared" si="86"/>
        <v>36.109569176766584</v>
      </c>
      <c r="G480" s="27">
        <f t="shared" si="87"/>
        <v>20.476986609386056</v>
      </c>
      <c r="H480" s="28">
        <f t="shared" si="88"/>
        <v>-25153750.259999998</v>
      </c>
      <c r="J480" s="39"/>
    </row>
    <row r="481" spans="1:10" ht="12.75" customHeight="1" x14ac:dyDescent="0.25">
      <c r="A481" s="24" t="s">
        <v>170</v>
      </c>
      <c r="B481" s="25" t="s">
        <v>332</v>
      </c>
      <c r="C481" s="26">
        <v>900</v>
      </c>
      <c r="D481" s="26">
        <v>103300</v>
      </c>
      <c r="E481" s="26">
        <v>3400</v>
      </c>
      <c r="F481" s="27">
        <f t="shared" ref="F481" si="89">IF(C481=0,"x",E481/C481*100)</f>
        <v>377.77777777777777</v>
      </c>
      <c r="G481" s="27">
        <f t="shared" ref="G481" si="90">IF(D481=0,"x",E481/D481*100)</f>
        <v>3.2913843175217812</v>
      </c>
      <c r="H481" s="28">
        <f t="shared" ref="H481" si="91">+E481-C481</f>
        <v>2500</v>
      </c>
      <c r="J481" s="39"/>
    </row>
    <row r="482" spans="1:10" ht="12.75" customHeight="1" x14ac:dyDescent="0.25">
      <c r="A482" s="22" t="s">
        <v>381</v>
      </c>
      <c r="B482" s="17" t="s">
        <v>135</v>
      </c>
      <c r="C482" s="18">
        <v>444039.23</v>
      </c>
      <c r="D482" s="18">
        <v>1535200</v>
      </c>
      <c r="E482" s="18">
        <v>437884.09</v>
      </c>
      <c r="F482" s="19">
        <f t="shared" si="86"/>
        <v>98.613829683471891</v>
      </c>
      <c r="G482" s="19">
        <f t="shared" si="87"/>
        <v>28.522934471078688</v>
      </c>
      <c r="H482" s="20">
        <f t="shared" si="88"/>
        <v>-6155.1399999999558</v>
      </c>
      <c r="J482" s="39"/>
    </row>
    <row r="483" spans="1:10" ht="12.75" customHeight="1" x14ac:dyDescent="0.25">
      <c r="A483" s="24" t="s">
        <v>169</v>
      </c>
      <c r="B483" s="25" t="s">
        <v>4</v>
      </c>
      <c r="C483" s="26">
        <v>444039.23</v>
      </c>
      <c r="D483" s="26">
        <v>1533200</v>
      </c>
      <c r="E483" s="26">
        <v>437884.09</v>
      </c>
      <c r="F483" s="27">
        <f t="shared" si="86"/>
        <v>98.613829683471891</v>
      </c>
      <c r="G483" s="27">
        <f t="shared" si="87"/>
        <v>28.560141534046441</v>
      </c>
      <c r="H483" s="28">
        <f t="shared" si="88"/>
        <v>-6155.1399999999558</v>
      </c>
      <c r="J483" s="39"/>
    </row>
    <row r="484" spans="1:10" ht="12.75" customHeight="1" x14ac:dyDescent="0.25">
      <c r="A484" s="24" t="s">
        <v>170</v>
      </c>
      <c r="B484" s="25" t="s">
        <v>332</v>
      </c>
      <c r="C484" s="26"/>
      <c r="D484" s="26">
        <v>2000</v>
      </c>
      <c r="E484" s="26"/>
      <c r="F484" s="27" t="str">
        <f t="shared" si="86"/>
        <v>x</v>
      </c>
      <c r="G484" s="27">
        <f t="shared" si="87"/>
        <v>0</v>
      </c>
      <c r="H484" s="28">
        <f t="shared" si="88"/>
        <v>0</v>
      </c>
      <c r="J484" s="39"/>
    </row>
    <row r="485" spans="1:10" ht="12.75" customHeight="1" x14ac:dyDescent="0.25">
      <c r="A485" s="22" t="s">
        <v>382</v>
      </c>
      <c r="B485" s="17" t="s">
        <v>136</v>
      </c>
      <c r="C485" s="18">
        <v>589886.81999999995</v>
      </c>
      <c r="D485" s="18">
        <v>2238500</v>
      </c>
      <c r="E485" s="18">
        <v>645356.15</v>
      </c>
      <c r="F485" s="19">
        <f t="shared" si="86"/>
        <v>109.40338521209884</v>
      </c>
      <c r="G485" s="19">
        <f t="shared" si="87"/>
        <v>28.829848112575384</v>
      </c>
      <c r="H485" s="20">
        <f t="shared" si="88"/>
        <v>55469.330000000075</v>
      </c>
      <c r="J485" s="39"/>
    </row>
    <row r="486" spans="1:10" ht="12.75" customHeight="1" x14ac:dyDescent="0.25">
      <c r="A486" s="24" t="s">
        <v>169</v>
      </c>
      <c r="B486" s="25" t="s">
        <v>4</v>
      </c>
      <c r="C486" s="26">
        <v>589886.81999999995</v>
      </c>
      <c r="D486" s="26">
        <v>2238500</v>
      </c>
      <c r="E486" s="26">
        <v>645356.15</v>
      </c>
      <c r="F486" s="27">
        <f t="shared" si="86"/>
        <v>109.40338521209884</v>
      </c>
      <c r="G486" s="27">
        <f t="shared" si="87"/>
        <v>28.829848112575384</v>
      </c>
      <c r="H486" s="28">
        <f t="shared" si="88"/>
        <v>55469.330000000075</v>
      </c>
      <c r="J486" s="39"/>
    </row>
    <row r="487" spans="1:10" ht="12.75" customHeight="1" x14ac:dyDescent="0.25">
      <c r="A487" s="22" t="s">
        <v>383</v>
      </c>
      <c r="B487" s="17" t="s">
        <v>137</v>
      </c>
      <c r="C487" s="18">
        <v>5583334.6100000003</v>
      </c>
      <c r="D487" s="18">
        <v>16031800</v>
      </c>
      <c r="E487" s="18">
        <v>5223121.78</v>
      </c>
      <c r="F487" s="19">
        <f t="shared" si="86"/>
        <v>93.548428400568312</v>
      </c>
      <c r="G487" s="19">
        <f t="shared" si="87"/>
        <v>32.579758854277124</v>
      </c>
      <c r="H487" s="20">
        <f t="shared" si="88"/>
        <v>-360212.83000000007</v>
      </c>
      <c r="J487" s="39"/>
    </row>
    <row r="488" spans="1:10" ht="12.75" customHeight="1" x14ac:dyDescent="0.25">
      <c r="A488" s="24" t="s">
        <v>169</v>
      </c>
      <c r="B488" s="25" t="s">
        <v>4</v>
      </c>
      <c r="C488" s="26">
        <v>5583334.6100000003</v>
      </c>
      <c r="D488" s="26">
        <v>16005800</v>
      </c>
      <c r="E488" s="26">
        <v>5223121.78</v>
      </c>
      <c r="F488" s="27">
        <f t="shared" si="86"/>
        <v>93.548428400568312</v>
      </c>
      <c r="G488" s="27">
        <f t="shared" si="87"/>
        <v>32.632681777855524</v>
      </c>
      <c r="H488" s="28">
        <f t="shared" si="88"/>
        <v>-360212.83000000007</v>
      </c>
      <c r="J488" s="39"/>
    </row>
    <row r="489" spans="1:10" ht="12.75" customHeight="1" x14ac:dyDescent="0.25">
      <c r="A489" s="24" t="s">
        <v>170</v>
      </c>
      <c r="B489" s="25" t="s">
        <v>332</v>
      </c>
      <c r="C489" s="26"/>
      <c r="D489" s="26">
        <v>26000</v>
      </c>
      <c r="E489" s="26"/>
      <c r="F489" s="27" t="str">
        <f t="shared" si="86"/>
        <v>x</v>
      </c>
      <c r="G489" s="27">
        <f t="shared" si="87"/>
        <v>0</v>
      </c>
      <c r="H489" s="28">
        <f t="shared" si="88"/>
        <v>0</v>
      </c>
      <c r="J489" s="39"/>
    </row>
    <row r="490" spans="1:10" ht="12.75" customHeight="1" x14ac:dyDescent="0.25">
      <c r="A490" s="22" t="s">
        <v>384</v>
      </c>
      <c r="B490" s="17" t="s">
        <v>351</v>
      </c>
      <c r="C490" s="18"/>
      <c r="D490" s="18">
        <v>13445500</v>
      </c>
      <c r="E490" s="18">
        <v>2069322.73</v>
      </c>
      <c r="F490" s="19" t="str">
        <f t="shared" si="86"/>
        <v>x</v>
      </c>
      <c r="G490" s="19">
        <f t="shared" si="87"/>
        <v>15.390448328437023</v>
      </c>
      <c r="H490" s="31">
        <f t="shared" si="88"/>
        <v>2069322.73</v>
      </c>
      <c r="J490" s="39"/>
    </row>
    <row r="491" spans="1:10" ht="12.75" customHeight="1" x14ac:dyDescent="0.25">
      <c r="A491" s="24" t="s">
        <v>169</v>
      </c>
      <c r="B491" s="25" t="s">
        <v>4</v>
      </c>
      <c r="C491" s="26"/>
      <c r="D491" s="26">
        <v>13363500</v>
      </c>
      <c r="E491" s="26">
        <v>2057322.73</v>
      </c>
      <c r="F491" s="27" t="str">
        <f t="shared" si="86"/>
        <v>x</v>
      </c>
      <c r="G491" s="27">
        <f t="shared" si="87"/>
        <v>15.395089085943054</v>
      </c>
      <c r="H491" s="28">
        <f t="shared" si="88"/>
        <v>2057322.73</v>
      </c>
      <c r="J491" s="39"/>
    </row>
    <row r="492" spans="1:10" ht="12.75" customHeight="1" x14ac:dyDescent="0.25">
      <c r="A492" s="24" t="s">
        <v>170</v>
      </c>
      <c r="B492" s="25" t="s">
        <v>332</v>
      </c>
      <c r="C492" s="26"/>
      <c r="D492" s="26">
        <v>82000</v>
      </c>
      <c r="E492" s="26">
        <v>12000</v>
      </c>
      <c r="F492" s="27" t="str">
        <f t="shared" si="86"/>
        <v>x</v>
      </c>
      <c r="G492" s="27">
        <f t="shared" si="87"/>
        <v>14.634146341463413</v>
      </c>
      <c r="H492" s="28">
        <f t="shared" si="88"/>
        <v>12000</v>
      </c>
      <c r="J492" s="39"/>
    </row>
    <row r="493" spans="1:10" ht="12.75" customHeight="1" x14ac:dyDescent="0.25">
      <c r="A493" s="22" t="s">
        <v>385</v>
      </c>
      <c r="B493" s="17" t="s">
        <v>138</v>
      </c>
      <c r="C493" s="18">
        <v>91124101.400000006</v>
      </c>
      <c r="D493" s="18">
        <v>273805040</v>
      </c>
      <c r="E493" s="18">
        <v>90289893.409999996</v>
      </c>
      <c r="F493" s="19">
        <f t="shared" si="86"/>
        <v>99.084536388086661</v>
      </c>
      <c r="G493" s="19">
        <f t="shared" si="87"/>
        <v>32.975979335515518</v>
      </c>
      <c r="H493" s="20">
        <f t="shared" si="88"/>
        <v>-834207.99000000954</v>
      </c>
      <c r="J493" s="39"/>
    </row>
    <row r="494" spans="1:10" ht="12.75" customHeight="1" x14ac:dyDescent="0.25">
      <c r="A494" s="24" t="s">
        <v>169</v>
      </c>
      <c r="B494" s="25" t="s">
        <v>4</v>
      </c>
      <c r="C494" s="26">
        <v>91036415.090000004</v>
      </c>
      <c r="D494" s="26">
        <v>273308900</v>
      </c>
      <c r="E494" s="26">
        <v>90167339.969999999</v>
      </c>
      <c r="F494" s="27">
        <f t="shared" si="86"/>
        <v>99.045354412142856</v>
      </c>
      <c r="G494" s="27">
        <f t="shared" si="87"/>
        <v>32.991000282098391</v>
      </c>
      <c r="H494" s="28">
        <f t="shared" si="88"/>
        <v>-869075.12000000477</v>
      </c>
      <c r="J494" s="39"/>
    </row>
    <row r="495" spans="1:10" ht="12.75" customHeight="1" x14ac:dyDescent="0.25">
      <c r="A495" s="24" t="s">
        <v>170</v>
      </c>
      <c r="B495" s="25" t="s">
        <v>332</v>
      </c>
      <c r="C495" s="26">
        <v>87686.31</v>
      </c>
      <c r="D495" s="26">
        <v>496140</v>
      </c>
      <c r="E495" s="26">
        <v>122553.44</v>
      </c>
      <c r="F495" s="27">
        <f t="shared" si="86"/>
        <v>139.7634818935818</v>
      </c>
      <c r="G495" s="27">
        <f t="shared" si="87"/>
        <v>24.701382674245174</v>
      </c>
      <c r="H495" s="28">
        <f t="shared" si="88"/>
        <v>34867.130000000005</v>
      </c>
      <c r="J495" s="39"/>
    </row>
    <row r="496" spans="1:10" ht="12.75" customHeight="1" x14ac:dyDescent="0.25">
      <c r="A496" s="22" t="s">
        <v>386</v>
      </c>
      <c r="B496" s="17" t="s">
        <v>139</v>
      </c>
      <c r="C496" s="18">
        <v>30069568.84</v>
      </c>
      <c r="D496" s="18">
        <v>95894700</v>
      </c>
      <c r="E496" s="18">
        <v>31122119.890000001</v>
      </c>
      <c r="F496" s="19">
        <f t="shared" si="86"/>
        <v>103.5003862396585</v>
      </c>
      <c r="G496" s="19">
        <f t="shared" si="87"/>
        <v>32.45447338591184</v>
      </c>
      <c r="H496" s="20">
        <f t="shared" si="88"/>
        <v>1052551.0500000007</v>
      </c>
      <c r="J496" s="39"/>
    </row>
    <row r="497" spans="1:10" ht="12.75" customHeight="1" x14ac:dyDescent="0.25">
      <c r="A497" s="24" t="s">
        <v>169</v>
      </c>
      <c r="B497" s="25" t="s">
        <v>4</v>
      </c>
      <c r="C497" s="26">
        <v>30044624.989999998</v>
      </c>
      <c r="D497" s="26">
        <v>95603000</v>
      </c>
      <c r="E497" s="26">
        <v>31107253.879999999</v>
      </c>
      <c r="F497" s="27">
        <f t="shared" si="86"/>
        <v>103.53683525873159</v>
      </c>
      <c r="G497" s="27">
        <f t="shared" si="87"/>
        <v>32.537947428427977</v>
      </c>
      <c r="H497" s="28">
        <f t="shared" si="88"/>
        <v>1062628.8900000006</v>
      </c>
      <c r="J497" s="39"/>
    </row>
    <row r="498" spans="1:10" ht="12.75" customHeight="1" x14ac:dyDescent="0.25">
      <c r="A498" s="24" t="s">
        <v>170</v>
      </c>
      <c r="B498" s="25" t="s">
        <v>332</v>
      </c>
      <c r="C498" s="26">
        <v>24943.85</v>
      </c>
      <c r="D498" s="26">
        <v>291700</v>
      </c>
      <c r="E498" s="26">
        <v>14866.01</v>
      </c>
      <c r="F498" s="27">
        <f t="shared" si="86"/>
        <v>59.597896876384361</v>
      </c>
      <c r="G498" s="27">
        <f t="shared" si="87"/>
        <v>5.0963352759684613</v>
      </c>
      <c r="H498" s="28">
        <f t="shared" si="88"/>
        <v>-10077.839999999998</v>
      </c>
      <c r="J498" s="39"/>
    </row>
    <row r="499" spans="1:10" ht="12.75" customHeight="1" x14ac:dyDescent="0.25">
      <c r="A499" s="22" t="s">
        <v>387</v>
      </c>
      <c r="B499" s="17" t="s">
        <v>140</v>
      </c>
      <c r="C499" s="18">
        <v>42152153.659999996</v>
      </c>
      <c r="D499" s="18">
        <v>103771000</v>
      </c>
      <c r="E499" s="18">
        <v>35156404.530000001</v>
      </c>
      <c r="F499" s="19">
        <f t="shared" si="86"/>
        <v>83.403578411608976</v>
      </c>
      <c r="G499" s="19">
        <f t="shared" si="87"/>
        <v>33.878833710766976</v>
      </c>
      <c r="H499" s="20">
        <f t="shared" si="88"/>
        <v>-6995749.1299999952</v>
      </c>
      <c r="J499" s="39"/>
    </row>
    <row r="500" spans="1:10" ht="12.75" customHeight="1" x14ac:dyDescent="0.25">
      <c r="A500" s="24" t="s">
        <v>169</v>
      </c>
      <c r="B500" s="25" t="s">
        <v>4</v>
      </c>
      <c r="C500" s="26">
        <v>42144015.909999996</v>
      </c>
      <c r="D500" s="26">
        <v>103407200</v>
      </c>
      <c r="E500" s="26">
        <v>35135552.229999997</v>
      </c>
      <c r="F500" s="27">
        <f t="shared" si="86"/>
        <v>83.370204455676898</v>
      </c>
      <c r="G500" s="27">
        <f t="shared" si="87"/>
        <v>33.977858630733643</v>
      </c>
      <c r="H500" s="28">
        <f t="shared" si="88"/>
        <v>-7008463.6799999997</v>
      </c>
      <c r="J500" s="39"/>
    </row>
    <row r="501" spans="1:10" ht="12.75" customHeight="1" x14ac:dyDescent="0.25">
      <c r="A501" s="24" t="s">
        <v>170</v>
      </c>
      <c r="B501" s="25" t="s">
        <v>332</v>
      </c>
      <c r="C501" s="26">
        <v>8137.75</v>
      </c>
      <c r="D501" s="26">
        <v>363800</v>
      </c>
      <c r="E501" s="26">
        <v>20852.3</v>
      </c>
      <c r="F501" s="27">
        <f t="shared" si="86"/>
        <v>256.24159012011921</v>
      </c>
      <c r="G501" s="27">
        <f t="shared" si="87"/>
        <v>5.731803188565145</v>
      </c>
      <c r="H501" s="28">
        <f t="shared" si="88"/>
        <v>12714.55</v>
      </c>
      <c r="J501" s="39"/>
    </row>
    <row r="502" spans="1:10" ht="12.75" customHeight="1" x14ac:dyDescent="0.25">
      <c r="A502" s="22" t="s">
        <v>388</v>
      </c>
      <c r="B502" s="17" t="s">
        <v>141</v>
      </c>
      <c r="C502" s="18">
        <v>293965662.37</v>
      </c>
      <c r="D502" s="18">
        <v>901076000</v>
      </c>
      <c r="E502" s="18">
        <v>299782587.73000002</v>
      </c>
      <c r="F502" s="19">
        <f t="shared" si="86"/>
        <v>101.97877715142067</v>
      </c>
      <c r="G502" s="19">
        <f t="shared" si="87"/>
        <v>33.269400997252177</v>
      </c>
      <c r="H502" s="20">
        <f t="shared" si="88"/>
        <v>5816925.3600000143</v>
      </c>
      <c r="J502" s="39"/>
    </row>
    <row r="503" spans="1:10" ht="12.75" customHeight="1" x14ac:dyDescent="0.25">
      <c r="A503" s="24" t="s">
        <v>169</v>
      </c>
      <c r="B503" s="25" t="s">
        <v>4</v>
      </c>
      <c r="C503" s="26">
        <v>293778707.68000001</v>
      </c>
      <c r="D503" s="26">
        <v>899682000</v>
      </c>
      <c r="E503" s="26">
        <v>299546618.25</v>
      </c>
      <c r="F503" s="27">
        <f t="shared" si="86"/>
        <v>101.96335214881628</v>
      </c>
      <c r="G503" s="27">
        <f t="shared" si="87"/>
        <v>33.294721718340483</v>
      </c>
      <c r="H503" s="28">
        <f t="shared" si="88"/>
        <v>5767910.5699999928</v>
      </c>
      <c r="J503" s="39"/>
    </row>
    <row r="504" spans="1:10" ht="12.75" customHeight="1" x14ac:dyDescent="0.25">
      <c r="A504" s="24" t="s">
        <v>170</v>
      </c>
      <c r="B504" s="25" t="s">
        <v>332</v>
      </c>
      <c r="C504" s="26">
        <v>186954.69</v>
      </c>
      <c r="D504" s="26">
        <v>1394000</v>
      </c>
      <c r="E504" s="26">
        <v>235969.48</v>
      </c>
      <c r="F504" s="27">
        <f t="shared" si="86"/>
        <v>126.21747012605033</v>
      </c>
      <c r="G504" s="27">
        <f t="shared" si="87"/>
        <v>16.927509325681491</v>
      </c>
      <c r="H504" s="28">
        <f t="shared" si="88"/>
        <v>49014.790000000008</v>
      </c>
      <c r="J504" s="39"/>
    </row>
    <row r="505" spans="1:10" ht="12.75" customHeight="1" x14ac:dyDescent="0.25">
      <c r="A505" s="22" t="s">
        <v>389</v>
      </c>
      <c r="B505" s="17" t="s">
        <v>142</v>
      </c>
      <c r="C505" s="18">
        <v>70530498.540000007</v>
      </c>
      <c r="D505" s="18">
        <v>218952500</v>
      </c>
      <c r="E505" s="18">
        <v>72184174.859999999</v>
      </c>
      <c r="F505" s="19">
        <f t="shared" si="86"/>
        <v>102.34462587707662</v>
      </c>
      <c r="G505" s="19">
        <f t="shared" si="87"/>
        <v>32.967961023509666</v>
      </c>
      <c r="H505" s="20">
        <f t="shared" si="88"/>
        <v>1653676.3199999928</v>
      </c>
      <c r="J505" s="39"/>
    </row>
    <row r="506" spans="1:10" ht="12.75" customHeight="1" x14ac:dyDescent="0.25">
      <c r="A506" s="24" t="s">
        <v>169</v>
      </c>
      <c r="B506" s="25" t="s">
        <v>4</v>
      </c>
      <c r="C506" s="26">
        <v>70504488.099999994</v>
      </c>
      <c r="D506" s="26">
        <v>218451486</v>
      </c>
      <c r="E506" s="26">
        <v>72153057.510000005</v>
      </c>
      <c r="F506" s="27">
        <f t="shared" si="86"/>
        <v>102.33824747108548</v>
      </c>
      <c r="G506" s="27">
        <f t="shared" si="87"/>
        <v>33.029327852683963</v>
      </c>
      <c r="H506" s="28">
        <f t="shared" si="88"/>
        <v>1648569.4100000113</v>
      </c>
      <c r="J506" s="39"/>
    </row>
    <row r="507" spans="1:10" ht="12.75" customHeight="1" x14ac:dyDescent="0.25">
      <c r="A507" s="24" t="s">
        <v>170</v>
      </c>
      <c r="B507" s="25" t="s">
        <v>332</v>
      </c>
      <c r="C507" s="26">
        <v>26010.44</v>
      </c>
      <c r="D507" s="26">
        <v>501014</v>
      </c>
      <c r="E507" s="26">
        <v>31117.35</v>
      </c>
      <c r="F507" s="27">
        <f t="shared" si="86"/>
        <v>119.6340777011077</v>
      </c>
      <c r="G507" s="27">
        <f t="shared" si="87"/>
        <v>6.2108743468246397</v>
      </c>
      <c r="H507" s="28">
        <f t="shared" si="88"/>
        <v>5106.91</v>
      </c>
      <c r="J507" s="39"/>
    </row>
    <row r="508" spans="1:10" ht="12.75" customHeight="1" x14ac:dyDescent="0.25">
      <c r="A508" s="22" t="s">
        <v>390</v>
      </c>
      <c r="B508" s="17" t="s">
        <v>143</v>
      </c>
      <c r="C508" s="18">
        <v>7838308.2300000004</v>
      </c>
      <c r="D508" s="18">
        <v>28350500</v>
      </c>
      <c r="E508" s="18">
        <v>7674504.0700000003</v>
      </c>
      <c r="F508" s="19">
        <f t="shared" si="86"/>
        <v>97.910210275055746</v>
      </c>
      <c r="G508" s="19">
        <f t="shared" si="87"/>
        <v>27.07008366695473</v>
      </c>
      <c r="H508" s="20">
        <f t="shared" si="88"/>
        <v>-163804.16000000015</v>
      </c>
      <c r="J508" s="39"/>
    </row>
    <row r="509" spans="1:10" ht="12.75" customHeight="1" x14ac:dyDescent="0.25">
      <c r="A509" s="24" t="s">
        <v>169</v>
      </c>
      <c r="B509" s="25" t="s">
        <v>4</v>
      </c>
      <c r="C509" s="26">
        <v>7835408.2300000004</v>
      </c>
      <c r="D509" s="26">
        <v>28235000</v>
      </c>
      <c r="E509" s="26">
        <v>7674504.0700000003</v>
      </c>
      <c r="F509" s="27">
        <f t="shared" si="86"/>
        <v>97.94644828607737</v>
      </c>
      <c r="G509" s="27">
        <f t="shared" si="87"/>
        <v>27.180818381441473</v>
      </c>
      <c r="H509" s="28">
        <f t="shared" si="88"/>
        <v>-160904.16000000015</v>
      </c>
      <c r="J509" s="39"/>
    </row>
    <row r="510" spans="1:10" ht="12.75" customHeight="1" x14ac:dyDescent="0.25">
      <c r="A510" s="24" t="s">
        <v>170</v>
      </c>
      <c r="B510" s="25" t="s">
        <v>332</v>
      </c>
      <c r="C510" s="26">
        <v>2900</v>
      </c>
      <c r="D510" s="26">
        <v>115500</v>
      </c>
      <c r="E510" s="26"/>
      <c r="F510" s="27">
        <f t="shared" ref="F510" si="92">IF(C510=0,"x",E510/C510*100)</f>
        <v>0</v>
      </c>
      <c r="G510" s="27">
        <f t="shared" ref="G510" si="93">IF(D510=0,"x",E510/D510*100)</f>
        <v>0</v>
      </c>
      <c r="H510" s="28">
        <f t="shared" ref="H510" si="94">+E510-C510</f>
        <v>-2900</v>
      </c>
      <c r="J510" s="39"/>
    </row>
    <row r="511" spans="1:10" ht="12.75" customHeight="1" x14ac:dyDescent="0.25">
      <c r="A511" s="22" t="s">
        <v>391</v>
      </c>
      <c r="B511" s="17" t="s">
        <v>107</v>
      </c>
      <c r="C511" s="18">
        <v>1415461.92</v>
      </c>
      <c r="D511" s="18">
        <v>16436008</v>
      </c>
      <c r="E511" s="18">
        <v>1407540.81</v>
      </c>
      <c r="F511" s="27">
        <f t="shared" ref="F511:F513" si="95">IF(C511=0,"x",E511/C511*100)</f>
        <v>99.440386923302043</v>
      </c>
      <c r="G511" s="27">
        <f t="shared" ref="G511:G513" si="96">IF(D511=0,"x",E511/D511*100)</f>
        <v>8.5637632325318904</v>
      </c>
      <c r="H511" s="28">
        <f t="shared" ref="H511:H513" si="97">+E511-C511</f>
        <v>-7921.1099999998696</v>
      </c>
      <c r="J511" s="39"/>
    </row>
    <row r="512" spans="1:10" ht="12.75" customHeight="1" x14ac:dyDescent="0.25">
      <c r="A512" s="24" t="s">
        <v>169</v>
      </c>
      <c r="B512" s="25" t="s">
        <v>4</v>
      </c>
      <c r="C512" s="26">
        <v>1405618.17</v>
      </c>
      <c r="D512" s="26">
        <v>16331008</v>
      </c>
      <c r="E512" s="26">
        <v>1407540.81</v>
      </c>
      <c r="F512" s="27">
        <f t="shared" si="95"/>
        <v>100.13678252323675</v>
      </c>
      <c r="G512" s="27">
        <f t="shared" si="96"/>
        <v>8.6188238350014892</v>
      </c>
      <c r="H512" s="28">
        <f t="shared" si="97"/>
        <v>1922.6400000001304</v>
      </c>
      <c r="J512" s="39"/>
    </row>
    <row r="513" spans="1:10" ht="12.75" customHeight="1" x14ac:dyDescent="0.25">
      <c r="A513" s="24" t="s">
        <v>170</v>
      </c>
      <c r="B513" s="25" t="s">
        <v>332</v>
      </c>
      <c r="C513" s="26">
        <v>9843.75</v>
      </c>
      <c r="D513" s="26">
        <v>105000</v>
      </c>
      <c r="E513" s="26"/>
      <c r="F513" s="27">
        <f t="shared" si="95"/>
        <v>0</v>
      </c>
      <c r="G513" s="27">
        <f t="shared" si="96"/>
        <v>0</v>
      </c>
      <c r="H513" s="28">
        <f t="shared" si="97"/>
        <v>-9843.75</v>
      </c>
      <c r="J513" s="39"/>
    </row>
    <row r="514" spans="1:10" ht="12.75" customHeight="1" x14ac:dyDescent="0.25">
      <c r="A514" s="16" t="s">
        <v>308</v>
      </c>
      <c r="B514" s="17" t="s">
        <v>144</v>
      </c>
      <c r="C514" s="30">
        <v>4170105.72</v>
      </c>
      <c r="D514" s="30">
        <v>14325986</v>
      </c>
      <c r="E514" s="30">
        <v>4288852.28</v>
      </c>
      <c r="F514" s="27">
        <f t="shared" ref="F514" si="98">IF(C514=0,"x",E514/C514*100)</f>
        <v>102.84756713554015</v>
      </c>
      <c r="G514" s="27">
        <f t="shared" ref="G514" si="99">IF(D514=0,"x",E514/D514*100)</f>
        <v>29.937571347619635</v>
      </c>
      <c r="H514" s="28">
        <f t="shared" ref="H514" si="100">+E514-C514</f>
        <v>118746.56000000006</v>
      </c>
      <c r="J514" s="39"/>
    </row>
    <row r="515" spans="1:10" ht="12.75" customHeight="1" x14ac:dyDescent="0.25">
      <c r="A515" s="22" t="s">
        <v>309</v>
      </c>
      <c r="B515" s="17" t="s">
        <v>145</v>
      </c>
      <c r="C515" s="18">
        <v>4170105.72</v>
      </c>
      <c r="D515" s="18">
        <v>14325986</v>
      </c>
      <c r="E515" s="18">
        <v>4288852.28</v>
      </c>
      <c r="F515" s="19">
        <f t="shared" si="86"/>
        <v>102.84756713554015</v>
      </c>
      <c r="G515" s="19">
        <f t="shared" si="87"/>
        <v>29.937571347619635</v>
      </c>
      <c r="H515" s="20">
        <f t="shared" si="88"/>
        <v>118746.56000000006</v>
      </c>
      <c r="J515" s="39"/>
    </row>
    <row r="516" spans="1:10" ht="12.75" customHeight="1" x14ac:dyDescent="0.25">
      <c r="A516" s="24" t="s">
        <v>169</v>
      </c>
      <c r="B516" s="25" t="s">
        <v>4</v>
      </c>
      <c r="C516" s="26">
        <v>4145068.32</v>
      </c>
      <c r="D516" s="26">
        <v>14275986</v>
      </c>
      <c r="E516" s="26">
        <v>4283424.24</v>
      </c>
      <c r="F516" s="27">
        <f t="shared" si="86"/>
        <v>103.33784413956295</v>
      </c>
      <c r="G516" s="27">
        <f t="shared" si="87"/>
        <v>30.004402077726894</v>
      </c>
      <c r="H516" s="28">
        <f t="shared" si="88"/>
        <v>138355.92000000039</v>
      </c>
      <c r="J516" s="39"/>
    </row>
    <row r="517" spans="1:10" ht="12.75" customHeight="1" x14ac:dyDescent="0.25">
      <c r="A517" s="24" t="s">
        <v>170</v>
      </c>
      <c r="B517" s="25" t="s">
        <v>332</v>
      </c>
      <c r="C517" s="26">
        <v>25037.4</v>
      </c>
      <c r="D517" s="26">
        <v>50000</v>
      </c>
      <c r="E517" s="26">
        <v>5428.04</v>
      </c>
      <c r="F517" s="27">
        <f t="shared" si="86"/>
        <v>21.679727128216186</v>
      </c>
      <c r="G517" s="27">
        <f t="shared" si="87"/>
        <v>10.85608</v>
      </c>
      <c r="H517" s="28">
        <f t="shared" si="88"/>
        <v>-19609.36</v>
      </c>
      <c r="J517" s="39"/>
    </row>
    <row r="518" spans="1:10" ht="12.75" customHeight="1" x14ac:dyDescent="0.25">
      <c r="A518" s="16" t="s">
        <v>310</v>
      </c>
      <c r="B518" s="17" t="s">
        <v>146</v>
      </c>
      <c r="C518" s="30">
        <v>1822176.01</v>
      </c>
      <c r="D518" s="30">
        <v>6271835</v>
      </c>
      <c r="E518" s="30">
        <v>1743512.49</v>
      </c>
      <c r="F518" s="19">
        <f t="shared" si="86"/>
        <v>95.682990031242923</v>
      </c>
      <c r="G518" s="19">
        <f t="shared" si="87"/>
        <v>27.799080970720691</v>
      </c>
      <c r="H518" s="31">
        <f t="shared" si="88"/>
        <v>-78663.520000000019</v>
      </c>
      <c r="J518" s="39"/>
    </row>
    <row r="519" spans="1:10" ht="12.75" customHeight="1" x14ac:dyDescent="0.25">
      <c r="A519" s="22" t="s">
        <v>311</v>
      </c>
      <c r="B519" s="17" t="s">
        <v>147</v>
      </c>
      <c r="C519" s="18">
        <v>1822176.01</v>
      </c>
      <c r="D519" s="18">
        <v>6271835</v>
      </c>
      <c r="E519" s="18">
        <v>1743512.49</v>
      </c>
      <c r="F519" s="19">
        <f t="shared" si="86"/>
        <v>95.682990031242923</v>
      </c>
      <c r="G519" s="19">
        <f t="shared" si="87"/>
        <v>27.799080970720691</v>
      </c>
      <c r="H519" s="20">
        <f t="shared" si="88"/>
        <v>-78663.520000000019</v>
      </c>
      <c r="J519" s="39"/>
    </row>
    <row r="520" spans="1:10" ht="12.75" customHeight="1" x14ac:dyDescent="0.25">
      <c r="A520" s="24" t="s">
        <v>169</v>
      </c>
      <c r="B520" s="25" t="s">
        <v>4</v>
      </c>
      <c r="C520" s="26">
        <v>1782598.01</v>
      </c>
      <c r="D520" s="26">
        <v>6209835</v>
      </c>
      <c r="E520" s="26">
        <v>1724413.51</v>
      </c>
      <c r="F520" s="27">
        <f t="shared" si="86"/>
        <v>96.735971897556411</v>
      </c>
      <c r="G520" s="27">
        <f t="shared" si="87"/>
        <v>27.769071319930401</v>
      </c>
      <c r="H520" s="28">
        <f t="shared" si="88"/>
        <v>-58184.5</v>
      </c>
      <c r="J520" s="39"/>
    </row>
    <row r="521" spans="1:10" ht="12.75" customHeight="1" x14ac:dyDescent="0.25">
      <c r="A521" s="24" t="s">
        <v>170</v>
      </c>
      <c r="B521" s="25" t="s">
        <v>332</v>
      </c>
      <c r="C521" s="26">
        <v>39578</v>
      </c>
      <c r="D521" s="26">
        <v>62000</v>
      </c>
      <c r="E521" s="26">
        <v>19098.98</v>
      </c>
      <c r="F521" s="27">
        <f t="shared" si="86"/>
        <v>48.256556672899087</v>
      </c>
      <c r="G521" s="27">
        <f t="shared" si="87"/>
        <v>30.804806451612905</v>
      </c>
      <c r="H521" s="28">
        <f t="shared" si="88"/>
        <v>-20479.02</v>
      </c>
      <c r="J521" s="39"/>
    </row>
    <row r="522" spans="1:10" ht="12.75" customHeight="1" x14ac:dyDescent="0.25">
      <c r="A522" s="16" t="s">
        <v>312</v>
      </c>
      <c r="B522" s="17" t="s">
        <v>148</v>
      </c>
      <c r="C522" s="30">
        <v>1377164.9</v>
      </c>
      <c r="D522" s="30">
        <v>4147038</v>
      </c>
      <c r="E522" s="30">
        <v>1331358.77</v>
      </c>
      <c r="F522" s="19">
        <f t="shared" si="86"/>
        <v>96.673881973030248</v>
      </c>
      <c r="G522" s="19">
        <f t="shared" si="87"/>
        <v>32.103847854782138</v>
      </c>
      <c r="H522" s="31">
        <f t="shared" si="88"/>
        <v>-45806.129999999888</v>
      </c>
      <c r="J522" s="39"/>
    </row>
    <row r="523" spans="1:10" ht="12.75" customHeight="1" x14ac:dyDescent="0.25">
      <c r="A523" s="22" t="s">
        <v>313</v>
      </c>
      <c r="B523" s="17" t="s">
        <v>149</v>
      </c>
      <c r="C523" s="18">
        <v>1377164.9</v>
      </c>
      <c r="D523" s="18">
        <v>4147038</v>
      </c>
      <c r="E523" s="18">
        <v>1331358.77</v>
      </c>
      <c r="F523" s="19">
        <f t="shared" si="86"/>
        <v>96.673881973030248</v>
      </c>
      <c r="G523" s="19">
        <f t="shared" si="87"/>
        <v>32.103847854782138</v>
      </c>
      <c r="H523" s="20">
        <f t="shared" si="88"/>
        <v>-45806.129999999888</v>
      </c>
      <c r="J523" s="39"/>
    </row>
    <row r="524" spans="1:10" ht="12.75" customHeight="1" x14ac:dyDescent="0.25">
      <c r="A524" s="24" t="s">
        <v>169</v>
      </c>
      <c r="B524" s="25" t="s">
        <v>4</v>
      </c>
      <c r="C524" s="26">
        <v>1363375.4</v>
      </c>
      <c r="D524" s="26">
        <v>4079038</v>
      </c>
      <c r="E524" s="26">
        <v>1310821.27</v>
      </c>
      <c r="F524" s="27">
        <f t="shared" si="86"/>
        <v>96.145292778496668</v>
      </c>
      <c r="G524" s="27">
        <f t="shared" si="87"/>
        <v>32.135549362374164</v>
      </c>
      <c r="H524" s="28">
        <f t="shared" si="88"/>
        <v>-52554.129999999888</v>
      </c>
      <c r="J524" s="39"/>
    </row>
    <row r="525" spans="1:10" ht="12.75" customHeight="1" x14ac:dyDescent="0.25">
      <c r="A525" s="24" t="s">
        <v>170</v>
      </c>
      <c r="B525" s="25" t="s">
        <v>332</v>
      </c>
      <c r="C525" s="26">
        <v>13789.5</v>
      </c>
      <c r="D525" s="26">
        <v>68000</v>
      </c>
      <c r="E525" s="26">
        <v>20537.5</v>
      </c>
      <c r="F525" s="27">
        <f t="shared" si="86"/>
        <v>148.93578447369376</v>
      </c>
      <c r="G525" s="27">
        <f t="shared" si="87"/>
        <v>30.202205882352938</v>
      </c>
      <c r="H525" s="28">
        <f t="shared" si="88"/>
        <v>6748</v>
      </c>
      <c r="J525" s="39"/>
    </row>
    <row r="526" spans="1:10" ht="12.75" customHeight="1" x14ac:dyDescent="0.25">
      <c r="A526" s="16" t="s">
        <v>314</v>
      </c>
      <c r="B526" s="17" t="s">
        <v>150</v>
      </c>
      <c r="C526" s="30">
        <v>1335674.1100000001</v>
      </c>
      <c r="D526" s="30">
        <v>5559586</v>
      </c>
      <c r="E526" s="30">
        <v>1529300.16</v>
      </c>
      <c r="F526" s="19">
        <f t="shared" si="86"/>
        <v>114.49650394136934</v>
      </c>
      <c r="G526" s="19">
        <f t="shared" si="87"/>
        <v>27.507446777511852</v>
      </c>
      <c r="H526" s="31">
        <f t="shared" si="88"/>
        <v>193626.04999999981</v>
      </c>
      <c r="J526" s="39"/>
    </row>
    <row r="527" spans="1:10" ht="12.75" customHeight="1" x14ac:dyDescent="0.25">
      <c r="A527" s="22" t="s">
        <v>315</v>
      </c>
      <c r="B527" s="17" t="s">
        <v>151</v>
      </c>
      <c r="C527" s="18">
        <v>1335674.1100000001</v>
      </c>
      <c r="D527" s="18">
        <v>5559586</v>
      </c>
      <c r="E527" s="18">
        <v>1529300.16</v>
      </c>
      <c r="F527" s="19">
        <f t="shared" si="86"/>
        <v>114.49650394136934</v>
      </c>
      <c r="G527" s="19">
        <f t="shared" si="87"/>
        <v>27.507446777511852</v>
      </c>
      <c r="H527" s="20">
        <f t="shared" si="88"/>
        <v>193626.04999999981</v>
      </c>
      <c r="J527" s="39"/>
    </row>
    <row r="528" spans="1:10" ht="12.75" customHeight="1" x14ac:dyDescent="0.25">
      <c r="A528" s="24" t="s">
        <v>169</v>
      </c>
      <c r="B528" s="25" t="s">
        <v>4</v>
      </c>
      <c r="C528" s="26">
        <v>1335674.1100000001</v>
      </c>
      <c r="D528" s="26">
        <v>5300806</v>
      </c>
      <c r="E528" s="26">
        <v>1365450.39</v>
      </c>
      <c r="F528" s="27">
        <f t="shared" si="86"/>
        <v>102.2293072671746</v>
      </c>
      <c r="G528" s="27">
        <f t="shared" si="87"/>
        <v>25.759297548335102</v>
      </c>
      <c r="H528" s="28">
        <f t="shared" si="88"/>
        <v>29776.279999999795</v>
      </c>
      <c r="J528" s="39"/>
    </row>
    <row r="529" spans="1:10" ht="12.75" customHeight="1" x14ac:dyDescent="0.25">
      <c r="A529" s="24" t="s">
        <v>170</v>
      </c>
      <c r="B529" s="25" t="s">
        <v>332</v>
      </c>
      <c r="C529" s="26"/>
      <c r="D529" s="26">
        <v>258780</v>
      </c>
      <c r="E529" s="26">
        <v>163849.76999999999</v>
      </c>
      <c r="F529" s="27" t="str">
        <f t="shared" si="86"/>
        <v>x</v>
      </c>
      <c r="G529" s="27">
        <f t="shared" si="87"/>
        <v>63.316241595177367</v>
      </c>
      <c r="H529" s="28">
        <f t="shared" si="88"/>
        <v>163849.76999999999</v>
      </c>
      <c r="J529" s="39"/>
    </row>
    <row r="530" spans="1:10" ht="12.75" customHeight="1" x14ac:dyDescent="0.25">
      <c r="A530" s="16" t="s">
        <v>316</v>
      </c>
      <c r="B530" s="17" t="s">
        <v>152</v>
      </c>
      <c r="C530" s="30">
        <v>27617539.079999998</v>
      </c>
      <c r="D530" s="30">
        <v>230726561</v>
      </c>
      <c r="E530" s="30">
        <v>30599696.489999998</v>
      </c>
      <c r="F530" s="19">
        <f t="shared" si="86"/>
        <v>110.79805626910333</v>
      </c>
      <c r="G530" s="19">
        <f t="shared" si="87"/>
        <v>13.262320713045256</v>
      </c>
      <c r="H530" s="31">
        <f t="shared" si="88"/>
        <v>2982157.41</v>
      </c>
      <c r="J530" s="39"/>
    </row>
    <row r="531" spans="1:10" ht="12.75" customHeight="1" x14ac:dyDescent="0.25">
      <c r="A531" s="22" t="s">
        <v>317</v>
      </c>
      <c r="B531" s="17" t="s">
        <v>153</v>
      </c>
      <c r="C531" s="18">
        <v>27617539.079999998</v>
      </c>
      <c r="D531" s="18">
        <v>230726561</v>
      </c>
      <c r="E531" s="18">
        <v>30599696.489999998</v>
      </c>
      <c r="F531" s="19">
        <f t="shared" si="86"/>
        <v>110.79805626910333</v>
      </c>
      <c r="G531" s="19">
        <f t="shared" si="87"/>
        <v>13.262320713045256</v>
      </c>
      <c r="H531" s="20">
        <f t="shared" si="88"/>
        <v>2982157.41</v>
      </c>
      <c r="J531" s="39"/>
    </row>
    <row r="532" spans="1:10" ht="12.75" customHeight="1" x14ac:dyDescent="0.25">
      <c r="A532" s="24" t="s">
        <v>169</v>
      </c>
      <c r="B532" s="25" t="s">
        <v>4</v>
      </c>
      <c r="C532" s="26">
        <v>27127921.809999999</v>
      </c>
      <c r="D532" s="26">
        <v>197372819</v>
      </c>
      <c r="E532" s="26">
        <v>28757601.969999999</v>
      </c>
      <c r="F532" s="27">
        <f t="shared" si="86"/>
        <v>106.00739036117119</v>
      </c>
      <c r="G532" s="27">
        <f t="shared" si="87"/>
        <v>14.570193664812578</v>
      </c>
      <c r="H532" s="28">
        <f t="shared" si="88"/>
        <v>1629680.1600000001</v>
      </c>
      <c r="J532" s="39"/>
    </row>
    <row r="533" spans="1:10" ht="12.75" customHeight="1" x14ac:dyDescent="0.25">
      <c r="A533" s="24" t="s">
        <v>170</v>
      </c>
      <c r="B533" s="25" t="s">
        <v>332</v>
      </c>
      <c r="C533" s="26">
        <v>489617.27</v>
      </c>
      <c r="D533" s="26">
        <v>33353742</v>
      </c>
      <c r="E533" s="26">
        <v>1842094.52</v>
      </c>
      <c r="F533" s="27">
        <f t="shared" si="86"/>
        <v>376.23152467640693</v>
      </c>
      <c r="G533" s="27">
        <f t="shared" si="87"/>
        <v>5.5229021079553835</v>
      </c>
      <c r="H533" s="28">
        <f t="shared" si="88"/>
        <v>1352477.25</v>
      </c>
      <c r="J533" s="39"/>
    </row>
    <row r="534" spans="1:10" ht="12.75" customHeight="1" x14ac:dyDescent="0.25">
      <c r="A534" s="16" t="s">
        <v>318</v>
      </c>
      <c r="B534" s="17" t="s">
        <v>154</v>
      </c>
      <c r="C534" s="30">
        <v>19508422.449999999</v>
      </c>
      <c r="D534" s="30">
        <v>87714333</v>
      </c>
      <c r="E534" s="30">
        <v>20768081.870000001</v>
      </c>
      <c r="F534" s="19">
        <f t="shared" si="86"/>
        <v>106.45700298539518</v>
      </c>
      <c r="G534" s="19">
        <f t="shared" si="87"/>
        <v>23.676953537342637</v>
      </c>
      <c r="H534" s="31">
        <f t="shared" si="88"/>
        <v>1259659.4200000018</v>
      </c>
      <c r="J534" s="39"/>
    </row>
    <row r="535" spans="1:10" ht="12.75" customHeight="1" x14ac:dyDescent="0.25">
      <c r="A535" s="22" t="s">
        <v>319</v>
      </c>
      <c r="B535" s="17" t="s">
        <v>155</v>
      </c>
      <c r="C535" s="18">
        <v>19508422.449999999</v>
      </c>
      <c r="D535" s="18">
        <v>87714333</v>
      </c>
      <c r="E535" s="18">
        <v>20768081.870000001</v>
      </c>
      <c r="F535" s="19">
        <f t="shared" si="86"/>
        <v>106.45700298539518</v>
      </c>
      <c r="G535" s="19">
        <f t="shared" si="87"/>
        <v>23.676953537342637</v>
      </c>
      <c r="H535" s="20">
        <f t="shared" si="88"/>
        <v>1259659.4200000018</v>
      </c>
      <c r="J535" s="39"/>
    </row>
    <row r="536" spans="1:10" ht="12.75" customHeight="1" x14ac:dyDescent="0.25">
      <c r="A536" s="24" t="s">
        <v>169</v>
      </c>
      <c r="B536" s="25" t="s">
        <v>4</v>
      </c>
      <c r="C536" s="26">
        <v>19327511.129999999</v>
      </c>
      <c r="D536" s="26">
        <v>71188378</v>
      </c>
      <c r="E536" s="26">
        <v>20373977.27</v>
      </c>
      <c r="F536" s="27">
        <f t="shared" si="86"/>
        <v>105.41438643062368</v>
      </c>
      <c r="G536" s="27">
        <f t="shared" si="87"/>
        <v>28.619808236114046</v>
      </c>
      <c r="H536" s="28">
        <f t="shared" si="88"/>
        <v>1046466.1400000006</v>
      </c>
      <c r="J536" s="39"/>
    </row>
    <row r="537" spans="1:10" ht="12.75" customHeight="1" x14ac:dyDescent="0.25">
      <c r="A537" s="24" t="s">
        <v>170</v>
      </c>
      <c r="B537" s="25" t="s">
        <v>332</v>
      </c>
      <c r="C537" s="26">
        <v>180911.32</v>
      </c>
      <c r="D537" s="26">
        <v>16525955</v>
      </c>
      <c r="E537" s="26">
        <v>394104.6</v>
      </c>
      <c r="F537" s="27">
        <f t="shared" si="86"/>
        <v>217.84407962973239</v>
      </c>
      <c r="G537" s="27">
        <f t="shared" si="87"/>
        <v>2.3847614252852556</v>
      </c>
      <c r="H537" s="28">
        <f t="shared" si="88"/>
        <v>213193.27999999997</v>
      </c>
      <c r="J537" s="39"/>
    </row>
    <row r="538" spans="1:10" ht="12.75" customHeight="1" x14ac:dyDescent="0.25">
      <c r="A538" s="16" t="s">
        <v>320</v>
      </c>
      <c r="B538" s="17" t="s">
        <v>156</v>
      </c>
      <c r="C538" s="30">
        <v>3249477.14</v>
      </c>
      <c r="D538" s="30">
        <v>10412500</v>
      </c>
      <c r="E538" s="30">
        <v>3347894.15</v>
      </c>
      <c r="F538" s="19">
        <f t="shared" si="86"/>
        <v>103.02870295003829</v>
      </c>
      <c r="G538" s="19">
        <f t="shared" si="87"/>
        <v>32.152644897959185</v>
      </c>
      <c r="H538" s="31">
        <f t="shared" si="88"/>
        <v>98417.009999999776</v>
      </c>
      <c r="J538" s="39"/>
    </row>
    <row r="539" spans="1:10" ht="12.75" customHeight="1" x14ac:dyDescent="0.25">
      <c r="A539" s="22" t="s">
        <v>321</v>
      </c>
      <c r="B539" s="17" t="s">
        <v>157</v>
      </c>
      <c r="C539" s="18">
        <v>3249477.14</v>
      </c>
      <c r="D539" s="18">
        <v>10412500</v>
      </c>
      <c r="E539" s="18">
        <v>3347894.15</v>
      </c>
      <c r="F539" s="19">
        <f t="shared" si="86"/>
        <v>103.02870295003829</v>
      </c>
      <c r="G539" s="19">
        <f t="shared" si="87"/>
        <v>32.152644897959185</v>
      </c>
      <c r="H539" s="20">
        <f t="shared" si="88"/>
        <v>98417.009999999776</v>
      </c>
      <c r="J539" s="39"/>
    </row>
    <row r="540" spans="1:10" ht="12.75" customHeight="1" x14ac:dyDescent="0.25">
      <c r="A540" s="24" t="s">
        <v>169</v>
      </c>
      <c r="B540" s="25" t="s">
        <v>4</v>
      </c>
      <c r="C540" s="26">
        <v>3235977.14</v>
      </c>
      <c r="D540" s="26">
        <v>10238500</v>
      </c>
      <c r="E540" s="26">
        <v>3333022.96</v>
      </c>
      <c r="F540" s="27">
        <f t="shared" si="86"/>
        <v>102.99896494324432</v>
      </c>
      <c r="G540" s="27">
        <f t="shared" si="87"/>
        <v>32.553820969868639</v>
      </c>
      <c r="H540" s="28">
        <f t="shared" si="88"/>
        <v>97045.819999999832</v>
      </c>
      <c r="J540" s="39"/>
    </row>
    <row r="541" spans="1:10" ht="12.75" customHeight="1" x14ac:dyDescent="0.25">
      <c r="A541" s="24" t="s">
        <v>170</v>
      </c>
      <c r="B541" s="25" t="s">
        <v>332</v>
      </c>
      <c r="C541" s="26">
        <v>13500</v>
      </c>
      <c r="D541" s="26">
        <v>174000</v>
      </c>
      <c r="E541" s="26">
        <v>14871.19</v>
      </c>
      <c r="F541" s="27">
        <f t="shared" si="86"/>
        <v>110.15696296296295</v>
      </c>
      <c r="G541" s="27">
        <f t="shared" si="87"/>
        <v>8.5466609195402299</v>
      </c>
      <c r="H541" s="28">
        <f t="shared" si="88"/>
        <v>1371.1900000000005</v>
      </c>
      <c r="J541" s="39"/>
    </row>
    <row r="542" spans="1:10" ht="12.75" customHeight="1" x14ac:dyDescent="0.25">
      <c r="A542" s="16" t="s">
        <v>344</v>
      </c>
      <c r="B542" s="17" t="s">
        <v>345</v>
      </c>
      <c r="C542" s="30">
        <v>94848511.560000002</v>
      </c>
      <c r="D542" s="30">
        <v>320735980</v>
      </c>
      <c r="E542" s="30">
        <v>96754947.719999999</v>
      </c>
      <c r="F542" s="19">
        <f t="shared" ref="F542:F545" si="101">IF(C542=0,"x",E542/C542*100)</f>
        <v>102.00998004991781</v>
      </c>
      <c r="G542" s="19">
        <f t="shared" ref="G542:G545" si="102">IF(D542=0,"x",E542/D542*100)</f>
        <v>30.166540005895193</v>
      </c>
      <c r="H542" s="31">
        <f t="shared" ref="H542:H545" si="103">+E542-C542</f>
        <v>1906436.1599999964</v>
      </c>
      <c r="J542" s="39"/>
    </row>
    <row r="543" spans="1:10" ht="12.75" customHeight="1" x14ac:dyDescent="0.25">
      <c r="A543" s="22" t="s">
        <v>346</v>
      </c>
      <c r="B543" s="17" t="s">
        <v>347</v>
      </c>
      <c r="C543" s="18">
        <v>94848511.560000002</v>
      </c>
      <c r="D543" s="18">
        <v>320735980</v>
      </c>
      <c r="E543" s="18">
        <v>96754947.719999999</v>
      </c>
      <c r="F543" s="19">
        <f t="shared" si="101"/>
        <v>102.00998004991781</v>
      </c>
      <c r="G543" s="19">
        <f t="shared" si="102"/>
        <v>30.166540005895193</v>
      </c>
      <c r="H543" s="20">
        <f t="shared" si="103"/>
        <v>1906436.1599999964</v>
      </c>
      <c r="J543" s="39"/>
    </row>
    <row r="544" spans="1:10" ht="12.75" customHeight="1" x14ac:dyDescent="0.25">
      <c r="A544" s="24" t="s">
        <v>169</v>
      </c>
      <c r="B544" s="25" t="s">
        <v>4</v>
      </c>
      <c r="C544" s="26">
        <v>94787133.510000005</v>
      </c>
      <c r="D544" s="26">
        <v>315535980</v>
      </c>
      <c r="E544" s="26">
        <v>96531334.019999996</v>
      </c>
      <c r="F544" s="27">
        <f t="shared" si="101"/>
        <v>101.8401237018271</v>
      </c>
      <c r="G544" s="27">
        <f t="shared" si="102"/>
        <v>30.592813542214742</v>
      </c>
      <c r="H544" s="28">
        <f t="shared" si="103"/>
        <v>1744200.5099999905</v>
      </c>
      <c r="J544" s="39"/>
    </row>
    <row r="545" spans="1:10" ht="12.75" customHeight="1" x14ac:dyDescent="0.25">
      <c r="A545" s="24" t="s">
        <v>170</v>
      </c>
      <c r="B545" s="25" t="s">
        <v>332</v>
      </c>
      <c r="C545" s="26">
        <v>61378.05</v>
      </c>
      <c r="D545" s="26">
        <v>5200000</v>
      </c>
      <c r="E545" s="26">
        <v>223613.7</v>
      </c>
      <c r="F545" s="27">
        <f t="shared" si="101"/>
        <v>364.32193593638118</v>
      </c>
      <c r="G545" s="27">
        <f t="shared" si="102"/>
        <v>4.3002634615384618</v>
      </c>
      <c r="H545" s="28">
        <f t="shared" si="103"/>
        <v>162235.65000000002</v>
      </c>
      <c r="J545" s="39"/>
    </row>
    <row r="546" spans="1:10" ht="12.75" customHeight="1" x14ac:dyDescent="0.25">
      <c r="A546" s="16" t="s">
        <v>322</v>
      </c>
      <c r="B546" s="17" t="s">
        <v>158</v>
      </c>
      <c r="C546" s="30">
        <v>7591094.2400000002</v>
      </c>
      <c r="D546" s="30">
        <v>27216000</v>
      </c>
      <c r="E546" s="30">
        <v>7854961.8600000003</v>
      </c>
      <c r="F546" s="19">
        <f t="shared" si="86"/>
        <v>103.47601560009088</v>
      </c>
      <c r="G546" s="19">
        <f t="shared" si="87"/>
        <v>28.86155886243386</v>
      </c>
      <c r="H546" s="31">
        <f t="shared" si="88"/>
        <v>263867.62000000011</v>
      </c>
      <c r="J546" s="39"/>
    </row>
    <row r="547" spans="1:10" ht="12.75" customHeight="1" x14ac:dyDescent="0.25">
      <c r="A547" s="16" t="s">
        <v>323</v>
      </c>
      <c r="B547" s="17" t="s">
        <v>159</v>
      </c>
      <c r="C547" s="30">
        <v>6653605.9900000002</v>
      </c>
      <c r="D547" s="30">
        <v>27361000</v>
      </c>
      <c r="E547" s="30">
        <v>6718618.3099999996</v>
      </c>
      <c r="F547" s="19">
        <f t="shared" si="86"/>
        <v>100.97709903618744</v>
      </c>
      <c r="G547" s="19">
        <f t="shared" si="87"/>
        <v>24.555455977486201</v>
      </c>
      <c r="H547" s="31">
        <f t="shared" si="88"/>
        <v>65012.319999999367</v>
      </c>
      <c r="J547" s="39"/>
    </row>
    <row r="548" spans="1:10" ht="12.75" customHeight="1" x14ac:dyDescent="0.25">
      <c r="A548" s="16" t="s">
        <v>324</v>
      </c>
      <c r="B548" s="17" t="s">
        <v>160</v>
      </c>
      <c r="C548" s="30">
        <v>4287549.66</v>
      </c>
      <c r="D548" s="30">
        <v>15088214</v>
      </c>
      <c r="E548" s="30">
        <v>3775234.16</v>
      </c>
      <c r="F548" s="19">
        <f t="shared" si="86"/>
        <v>88.051088835668438</v>
      </c>
      <c r="G548" s="19">
        <f t="shared" si="87"/>
        <v>25.02108042741175</v>
      </c>
      <c r="H548" s="31">
        <f t="shared" si="88"/>
        <v>-512315.5</v>
      </c>
      <c r="J548" s="39"/>
    </row>
    <row r="549" spans="1:10" ht="12.75" customHeight="1" x14ac:dyDescent="0.25">
      <c r="A549" s="16" t="s">
        <v>325</v>
      </c>
      <c r="B549" s="17" t="s">
        <v>161</v>
      </c>
      <c r="C549" s="30">
        <v>3579011.27</v>
      </c>
      <c r="D549" s="30">
        <v>9506973</v>
      </c>
      <c r="E549" s="30">
        <v>2938744.64</v>
      </c>
      <c r="F549" s="19">
        <f t="shared" si="86"/>
        <v>82.110516517037951</v>
      </c>
      <c r="G549" s="19">
        <f t="shared" si="87"/>
        <v>30.91146508988718</v>
      </c>
      <c r="H549" s="31">
        <f t="shared" si="88"/>
        <v>-640266.62999999989</v>
      </c>
      <c r="J549" s="39"/>
    </row>
    <row r="550" spans="1:10" ht="12.75" customHeight="1" x14ac:dyDescent="0.25">
      <c r="A550" s="22" t="s">
        <v>326</v>
      </c>
      <c r="B550" s="17" t="s">
        <v>162</v>
      </c>
      <c r="C550" s="18">
        <v>3579011.27</v>
      </c>
      <c r="D550" s="18">
        <v>9506973</v>
      </c>
      <c r="E550" s="18">
        <v>2938744.64</v>
      </c>
      <c r="F550" s="19">
        <f t="shared" si="86"/>
        <v>82.110516517037951</v>
      </c>
      <c r="G550" s="19">
        <f t="shared" si="87"/>
        <v>30.91146508988718</v>
      </c>
      <c r="H550" s="20">
        <f t="shared" si="88"/>
        <v>-640266.62999999989</v>
      </c>
      <c r="J550" s="39"/>
    </row>
    <row r="551" spans="1:10" ht="12.75" customHeight="1" x14ac:dyDescent="0.25">
      <c r="A551" s="24" t="s">
        <v>169</v>
      </c>
      <c r="B551" s="25" t="s">
        <v>4</v>
      </c>
      <c r="C551" s="26">
        <v>3555192.77</v>
      </c>
      <c r="D551" s="26">
        <v>9474473</v>
      </c>
      <c r="E551" s="26">
        <v>2910299.03</v>
      </c>
      <c r="F551" s="27">
        <f t="shared" si="86"/>
        <v>81.860512728259167</v>
      </c>
      <c r="G551" s="27">
        <f t="shared" si="87"/>
        <v>30.71726554078522</v>
      </c>
      <c r="H551" s="28">
        <f t="shared" si="88"/>
        <v>-644893.74000000022</v>
      </c>
      <c r="J551" s="39"/>
    </row>
    <row r="552" spans="1:10" ht="12.75" customHeight="1" x14ac:dyDescent="0.25">
      <c r="A552" s="24" t="s">
        <v>170</v>
      </c>
      <c r="B552" s="25" t="s">
        <v>332</v>
      </c>
      <c r="C552" s="26">
        <v>23818.5</v>
      </c>
      <c r="D552" s="26">
        <v>32500</v>
      </c>
      <c r="E552" s="26">
        <v>28445.61</v>
      </c>
      <c r="F552" s="27">
        <f t="shared" si="86"/>
        <v>119.42653819510045</v>
      </c>
      <c r="G552" s="27">
        <f t="shared" si="87"/>
        <v>87.524953846153849</v>
      </c>
      <c r="H552" s="28">
        <f t="shared" si="88"/>
        <v>4627.1100000000006</v>
      </c>
      <c r="J552" s="39"/>
    </row>
    <row r="553" spans="1:10" ht="12.75" customHeight="1" x14ac:dyDescent="0.25">
      <c r="A553" s="16" t="s">
        <v>327</v>
      </c>
      <c r="B553" s="17" t="s">
        <v>163</v>
      </c>
      <c r="C553" s="30">
        <v>1332642.01</v>
      </c>
      <c r="D553" s="30">
        <v>4988837</v>
      </c>
      <c r="E553" s="30">
        <v>1864074.62</v>
      </c>
      <c r="F553" s="19">
        <f t="shared" ref="F553:F556" si="104">IF(C553=0,"x",E553/C553*100)</f>
        <v>139.87812225730448</v>
      </c>
      <c r="G553" s="19">
        <f t="shared" ref="G553:G556" si="105">IF(D553=0,"x",E553/D553*100)</f>
        <v>37.364913305445739</v>
      </c>
      <c r="H553" s="31">
        <f t="shared" ref="H553:H556" si="106">+E553-C553</f>
        <v>531432.6100000001</v>
      </c>
      <c r="J553" s="39"/>
    </row>
    <row r="554" spans="1:10" ht="12.75" customHeight="1" x14ac:dyDescent="0.25">
      <c r="A554" s="22" t="s">
        <v>328</v>
      </c>
      <c r="B554" s="17" t="s">
        <v>164</v>
      </c>
      <c r="C554" s="18">
        <v>1332642.01</v>
      </c>
      <c r="D554" s="18">
        <v>4988837</v>
      </c>
      <c r="E554" s="18">
        <v>1864074.62</v>
      </c>
      <c r="F554" s="19">
        <f t="shared" si="104"/>
        <v>139.87812225730448</v>
      </c>
      <c r="G554" s="19">
        <f t="shared" si="105"/>
        <v>37.364913305445739</v>
      </c>
      <c r="H554" s="20">
        <f t="shared" si="106"/>
        <v>531432.6100000001</v>
      </c>
      <c r="J554" s="39"/>
    </row>
    <row r="555" spans="1:10" ht="12.75" customHeight="1" x14ac:dyDescent="0.25">
      <c r="A555" s="24" t="s">
        <v>169</v>
      </c>
      <c r="B555" s="25" t="s">
        <v>4</v>
      </c>
      <c r="C555" s="26">
        <v>1327550.01</v>
      </c>
      <c r="D555" s="26">
        <v>4866837</v>
      </c>
      <c r="E555" s="26">
        <v>1846439.37</v>
      </c>
      <c r="F555" s="27">
        <f t="shared" si="104"/>
        <v>139.08623826532909</v>
      </c>
      <c r="G555" s="27">
        <f t="shared" si="105"/>
        <v>37.939207127750528</v>
      </c>
      <c r="H555" s="28">
        <f t="shared" si="106"/>
        <v>518889.3600000001</v>
      </c>
      <c r="J555" s="39"/>
    </row>
    <row r="556" spans="1:10" ht="12.75" customHeight="1" thickBot="1" x14ac:dyDescent="0.3">
      <c r="A556" s="32" t="s">
        <v>170</v>
      </c>
      <c r="B556" s="33" t="s">
        <v>332</v>
      </c>
      <c r="C556" s="34">
        <v>5092</v>
      </c>
      <c r="D556" s="34">
        <v>122000</v>
      </c>
      <c r="E556" s="34">
        <v>17635.25</v>
      </c>
      <c r="F556" s="35">
        <f t="shared" si="104"/>
        <v>346.33248232521601</v>
      </c>
      <c r="G556" s="35">
        <f t="shared" si="105"/>
        <v>14.455122950819671</v>
      </c>
      <c r="H556" s="36">
        <f t="shared" si="106"/>
        <v>12543.25</v>
      </c>
      <c r="J556" s="39"/>
    </row>
    <row r="557" spans="1:10" ht="12.75" customHeight="1" x14ac:dyDescent="0.25">
      <c r="A557" s="1"/>
      <c r="B557" s="2"/>
      <c r="C557" s="1"/>
      <c r="D557" s="1"/>
      <c r="E557" s="1"/>
      <c r="F557" s="3"/>
      <c r="G557" s="3"/>
      <c r="H557" s="1"/>
    </row>
    <row r="558" spans="1:10" ht="12.75" customHeight="1" x14ac:dyDescent="0.25">
      <c r="A558" s="37" t="s">
        <v>165</v>
      </c>
      <c r="B558" s="2"/>
      <c r="C558" s="1"/>
      <c r="D558" s="1"/>
      <c r="E558" s="1"/>
      <c r="F558" s="3"/>
      <c r="G558" s="3"/>
      <c r="H558" s="1"/>
    </row>
    <row r="559" spans="1:10" ht="12.75" customHeight="1" x14ac:dyDescent="0.25">
      <c r="A559" s="38" t="s">
        <v>166</v>
      </c>
      <c r="B559" s="2"/>
      <c r="C559" s="1"/>
      <c r="D559" s="1"/>
      <c r="E559" s="1"/>
      <c r="F559" s="3"/>
      <c r="G559" s="3"/>
      <c r="H559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2021-06-16T14:17:07Z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siječanj-prosinac 2020..xlsx</vt:lpwstr>
  </property>
</Properties>
</file>